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99128BCE-F3A9-4FE0-AD3B-60B2131EF670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.1 SAŽETAK PLANA P I R" sheetId="1" r:id="rId1"/>
    <sheet name="1.2.P i R PO EKONOMS.KLAS." sheetId="2" r:id="rId2"/>
    <sheet name="1.3.PRIH.PO EKON.KL.I IZVORIMA" sheetId="3" r:id="rId3"/>
    <sheet name="1.3.RASH.PO EKON.KL.I IZVORIMA" sheetId="4" r:id="rId4"/>
    <sheet name="2. POSEBNI DIO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1" l="1"/>
  <c r="F30" i="1"/>
  <c r="E29" i="1"/>
  <c r="D29" i="1"/>
  <c r="C29" i="1"/>
  <c r="B29" i="1"/>
  <c r="G20" i="1"/>
  <c r="G19" i="1"/>
  <c r="F19" i="1"/>
  <c r="G18" i="1"/>
  <c r="E16" i="1"/>
  <c r="D16" i="1"/>
  <c r="C16" i="1"/>
  <c r="G15" i="1"/>
  <c r="F15" i="1"/>
  <c r="G14" i="1"/>
  <c r="F14" i="1"/>
  <c r="G12" i="1"/>
  <c r="B18" i="1"/>
  <c r="F29" i="1" l="1"/>
  <c r="B20" i="1"/>
  <c r="F18" i="1"/>
  <c r="G16" i="1"/>
  <c r="G29" i="1"/>
  <c r="E37" i="1"/>
  <c r="F12" i="1"/>
  <c r="B16" i="1"/>
  <c r="F16" i="1" s="1"/>
  <c r="B37" i="1" l="1"/>
  <c r="F37" i="1" s="1"/>
  <c r="F20" i="1"/>
</calcChain>
</file>

<file path=xl/sharedStrings.xml><?xml version="1.0" encoding="utf-8"?>
<sst xmlns="http://schemas.openxmlformats.org/spreadsheetml/2006/main" count="598" uniqueCount="182">
  <si>
    <t xml:space="preserve">IZVJEŠTAJ O IZVRŠENJU FINANCIJSKOG PLANA </t>
  </si>
  <si>
    <t xml:space="preserve"> ZA RAZDOBLJE 01.01.2022. - 31.12.2022.</t>
  </si>
  <si>
    <t>I. O P Ć I   D I O</t>
  </si>
  <si>
    <t>1.1. SAŽETAK PLANA PRIHODA I RASHODA I RAČUNA FINANCIRANJA</t>
  </si>
  <si>
    <t>A. RAČUN PRIHODA I RASHODA</t>
  </si>
  <si>
    <t>Oznaka</t>
  </si>
  <si>
    <t>Izvršenje 2021. god.</t>
  </si>
  <si>
    <t>Izvorni plan (2.)</t>
  </si>
  <si>
    <t>Tekući plan (3.)</t>
  </si>
  <si>
    <t>Izvršenje 2022. god.</t>
  </si>
  <si>
    <t>Indeks 4./1. (5.)</t>
  </si>
  <si>
    <t>Indeks 4./3. (6.)</t>
  </si>
  <si>
    <t>6 Prihodi poslovanja</t>
  </si>
  <si>
    <t>7 Prihodi od prodaje nefinancijske imovine</t>
  </si>
  <si>
    <t>3 Rashodi poslovanja</t>
  </si>
  <si>
    <t>4 Rashodi za nabavu nefinancijske imovine</t>
  </si>
  <si>
    <t>Razlika - višak/manjak</t>
  </si>
  <si>
    <t>1. PRIHODI I PRIMICI</t>
  </si>
  <si>
    <t>2. RASHODI I IZDACI</t>
  </si>
  <si>
    <t>3. RAZLIKA - VIŠAK/MANJAK</t>
  </si>
  <si>
    <t>B. RAČUN FINANCIRANJA</t>
  </si>
  <si>
    <r>
      <rPr>
        <b/>
        <sz val="10"/>
        <color rgb="FF000000"/>
        <rFont val="Arial"/>
        <family val="2"/>
        <charset val="238"/>
      </rPr>
      <t>8</t>
    </r>
    <r>
      <rPr>
        <sz val="10"/>
        <color rgb="FF000000"/>
        <rFont val="Arial"/>
        <family val="2"/>
        <charset val="238"/>
      </rPr>
      <t xml:space="preserve"> Primici od financijske imovine</t>
    </r>
  </si>
  <si>
    <r>
      <rPr>
        <b/>
        <sz val="10"/>
        <color theme="1"/>
        <rFont val="Arial"/>
        <family val="2"/>
        <charset val="238"/>
      </rPr>
      <t>5</t>
    </r>
    <r>
      <rPr>
        <sz val="10"/>
        <color theme="1"/>
        <rFont val="Arial"/>
        <family val="2"/>
        <charset val="238"/>
      </rPr>
      <t xml:space="preserve"> Izdaci za financ.im. i otplate zajmova</t>
    </r>
  </si>
  <si>
    <t xml:space="preserve">C. PRENESENA SREDSTVA IZ PREDHODNE GODINE </t>
  </si>
  <si>
    <t>UKUPAN DONOS VIŠKA/MANJKA IZ PRETHODNE GODINE</t>
  </si>
  <si>
    <t>VIŠAK IZ PRETHODNE GODINE KOJI ĆE SE RASPOREDITI</t>
  </si>
  <si>
    <t>MANJAK IZ PRETHODNE GODINE KOJI ĆE SE POKRITI</t>
  </si>
  <si>
    <t>D.  VIŠAK / MANJAK</t>
  </si>
  <si>
    <t>VIŠAK/MANJAK+PRIJENOS VIŠKA IZ PRETHODNE GODINE</t>
  </si>
  <si>
    <t>1.2. PRIHODI  I RASHODI PO EKONOMSKOJ KLASIFIKACIJI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</si>
  <si>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</si>
  <si>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</si>
  <si>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</si>
  <si>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</si>
  <si>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</si>
  <si>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</si>
  <si>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</si>
  <si>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</si>
  <si>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</si>
  <si>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</si>
  <si>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</si>
  <si>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</si>
  <si>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SVEUKUPNO PRIHODI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</si>
  <si>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</si>
  <si>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</si>
  <si>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</si>
  <si>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</si>
  <si>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</si>
  <si>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</si>
  <si>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</si>
  <si>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3133 Doprinosi za obvezno osiguranje u slučaju nezaposlenosti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</si>
  <si>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</si>
  <si>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</si>
  <si>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</si>
  <si>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</si>
  <si>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</si>
  <si>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</si>
  <si>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</si>
  <si>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</si>
  <si>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</si>
  <si>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</si>
  <si>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323 Rashodi za usluge</t>
  </si>
  <si>
    <t>3231 Usluge telefona, pošte i prijevoza</t>
  </si>
  <si>
    <t>3232 Usluge tekućeg i investicijskog održavanja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</si>
  <si>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</si>
  <si>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</si>
  <si>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</si>
  <si>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</si>
  <si>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</si>
  <si>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</si>
  <si>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</si>
  <si>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3293 Reprezentacija</t>
  </si>
  <si>
    <t>3296 Troškovi sudskih postupaka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</si>
  <si>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</si>
  <si>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</si>
  <si>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</si>
  <si>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</si>
  <si>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</si>
  <si>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</si>
  <si>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</si>
  <si>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</si>
  <si>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42 Rashodi za nabavu proizvedene dugotrajne imovine</t>
  </si>
  <si>
    <t>422 Postrojenja i oprema</t>
  </si>
  <si>
    <t>4221 Uredska oprema i namještaj</t>
  </si>
  <si>
    <t>4226 Sportska i glazbena oprema</t>
  </si>
  <si>
    <t>SVEUKUPNO RASHODI</t>
  </si>
  <si>
    <t>1.3. PRIHODI PO EKONOMSKOJ KLASIFIKACIJI I IZVORIMA FINANCIRANJA</t>
  </si>
  <si>
    <t>SVEUKUPNO</t>
  </si>
  <si>
    <t>Izvor: 11 Opći prihodi i primici</t>
  </si>
  <si>
    <t>Izvor: 32 Vlastiti prihodi - proračunski korisnici</t>
  </si>
  <si>
    <t>Izvor: 43 Prihodi za posebne namjene - proračunski korisnici</t>
  </si>
  <si>
    <t>Izvor: 44 Prihodi za decentralizirane funkcije</t>
  </si>
  <si>
    <t>Izvor: 52 Pomoći - proračunski korisnici</t>
  </si>
  <si>
    <t>1.3. RASHODI PO EKONOMSKOJ KLASIFIKACIJI I IZVORIMA FINANCIRANJA</t>
  </si>
  <si>
    <t>Izvor: 48 Prenesena sredstva - namjenski prihodi</t>
  </si>
  <si>
    <t>IZVJEŠTAJ O IZVRŠENJU FINANCIJSKOG PLANA 
PO PROGRAMSKOJ, EKONOMSKOJ I IZVORIMA FINANCIRANJA</t>
  </si>
  <si>
    <t xml:space="preserve">2.  P O S E B N I  D I O </t>
  </si>
  <si>
    <t>ZA RAZDOBLJE 01.01.2022. - 31.12.2022.</t>
  </si>
  <si>
    <t>1008001 PRORAČUN PRIMORSKO-GORANSKA ŽUPANIJE</t>
  </si>
  <si>
    <t>Glava: 3 ŽUPANIJSKE USTANOVE OSNOVNOG ŠKOLSTVA</t>
  </si>
  <si>
    <t>10565 OGŠ IVE TIJARDOVIĆA, DELNICE</t>
  </si>
  <si>
    <t>Program: 5301 Osnovnoškolsko obrazovanje</t>
  </si>
  <si>
    <t>A 530101 Osiguravanje uvjeta rada</t>
  </si>
  <si>
    <t>530101127 Komunalne usluge</t>
  </si>
  <si>
    <t>V53010125 Ostali nespomenuti rashodi poslovanja</t>
  </si>
  <si>
    <t>V53010140 Službena putovanja</t>
  </si>
  <si>
    <t>V53010141 Stručno usavršavanje zaposlenika</t>
  </si>
  <si>
    <t>V53010143 Uredski materijal i ostali materijalni rashodi</t>
  </si>
  <si>
    <t>V53010144 Materijal i sirovine</t>
  </si>
  <si>
    <t>V53010145 Energija</t>
  </si>
  <si>
    <t>V53010146 Materijal i dijelovi za tekuće i investicijsko održavanje</t>
  </si>
  <si>
    <t>V53010149 Usluge telefona, pošte i prijevoza</t>
  </si>
  <si>
    <t>V53010150 Usluge tekućeg i investicijskog održavanja</t>
  </si>
  <si>
    <t>V53010151 Komunalne usluge</t>
  </si>
  <si>
    <t>V53010152 Intelektualne i osobne usluge</t>
  </si>
  <si>
    <t>V53010153 Računalne usluge</t>
  </si>
  <si>
    <t>V53010154 Ostale usluge</t>
  </si>
  <si>
    <t>324 Naknade troškova osobama izvan radnog odnosa</t>
  </si>
  <si>
    <t>3241 Naknade troškova osobama izvan radnog odnosa</t>
  </si>
  <si>
    <t>V53010155 Naknade troškova osobama izvan radnog odnosa</t>
  </si>
  <si>
    <t>V53010157 Reprezentacija</t>
  </si>
  <si>
    <t>3294 Članarine i norme</t>
  </si>
  <si>
    <t>V53010158 Članarine i norme</t>
  </si>
  <si>
    <t>V53010159 Ostali nespomenuti rashodi poslovanja</t>
  </si>
  <si>
    <t>V53010160 Bankarske usluge i usluge platnog prometa</t>
  </si>
  <si>
    <t>V53010161 Uredska oprema i namještaj</t>
  </si>
  <si>
    <t>V53010162 Sportska i glazbena oprema</t>
  </si>
  <si>
    <t>53010169 Službena putovanja</t>
  </si>
  <si>
    <t>53010170 Stručno usavršavanje zaposlenika</t>
  </si>
  <si>
    <t>53010172 Uredski materijal i ostali materijalni rashodi</t>
  </si>
  <si>
    <t>53010175 Materijal i dijelovi za tekuće i investicijsko održavanje</t>
  </si>
  <si>
    <t>53010178 Usluge telefona, pošte i prijevoza</t>
  </si>
  <si>
    <t>53010179 Usluge tekućeg održavanja i kontrole ispravnosti objekata, opreme i školskih vozila</t>
  </si>
  <si>
    <t>530101103 Komunalne usluge - ostale komunalne usluge - stvarni trošak</t>
  </si>
  <si>
    <t>53010181 Komunalne usluge</t>
  </si>
  <si>
    <t>53010182 Zdravstvene i veterinarske usluge</t>
  </si>
  <si>
    <t>53010184 Računalne usluge</t>
  </si>
  <si>
    <t>53010185 Ostale usluge</t>
  </si>
  <si>
    <t>530101108 Premije osiguranja - stvarni trošak</t>
  </si>
  <si>
    <t>53010188 Članarine i norme</t>
  </si>
  <si>
    <t>53010189 Ostali nespomenuti rashodi poslovanja</t>
  </si>
  <si>
    <t>53010190 Bankarske usluge i usluge platnog prometa</t>
  </si>
  <si>
    <t>V530101241 Ostale usluge - ZR</t>
  </si>
  <si>
    <t>V53010165 Plaće za redovan rad</t>
  </si>
  <si>
    <t>3113 Plaće za prekovremeni rad</t>
  </si>
  <si>
    <t>V53010166 Plaće za prekovremeni rad</t>
  </si>
  <si>
    <t>V53010167 Ostali rashodi za zaposlene</t>
  </si>
  <si>
    <t>V53010169 Doprinosi za obvezno zdravstveno osiguranje</t>
  </si>
  <si>
    <t>V53010170 Doprinosi za obvezno osiguranje u slučaju nezaposlenosti</t>
  </si>
  <si>
    <t>V53010172 Naknade za prijevoz, za rad na terenu i odvojeni život</t>
  </si>
  <si>
    <t>V53010184 Zdravstvene i veterinarske usluge</t>
  </si>
  <si>
    <t>V53010185 Intelektualne i osobne usluge</t>
  </si>
  <si>
    <t>V530101150 Troškovi sudskih postupaka</t>
  </si>
  <si>
    <t>V530101319 Zatezne kamate</t>
  </si>
  <si>
    <t>Program: 5302 Unapređenje kvalitete odgojno obrazovnog sustava</t>
  </si>
  <si>
    <t>A 530222 Programi školskog kurikuluma</t>
  </si>
  <si>
    <t>53022202 Uredski materijal i ostali materijalni rashodi</t>
  </si>
  <si>
    <t>53022205 Materijal i sirovine</t>
  </si>
  <si>
    <t>53022214 Usluge tekućeg i investicijskog održavanja</t>
  </si>
  <si>
    <t>53022207 Ostali nespomenuti rashodi poslovanja</t>
  </si>
  <si>
    <t>53022238 Naknade građanima i kućanstvima u naravi</t>
  </si>
  <si>
    <t>53022223 Uredska oprema i namještaj</t>
  </si>
  <si>
    <t>Izvor: 5 POMOĆI</t>
  </si>
  <si>
    <t>Izvor: 521 Pomoći - proračunski korisnici</t>
  </si>
  <si>
    <t>Izvor: 5214 Pomoći - osnovne škole</t>
  </si>
  <si>
    <t>Izvor: 3 VLASTITI PRIHODI</t>
  </si>
  <si>
    <t>Izvor: 321 Vlastiti prihodi - proračunski korisnici</t>
  </si>
  <si>
    <t>Izvor: 3214 Vlastiti prihodi - osnovne škole</t>
  </si>
  <si>
    <t>Izvor: 4 PRIHODI ZA POSEBNE NAMJENE</t>
  </si>
  <si>
    <t>Izvor: 431 Prihodi za posebne namjene - proračunski korisnici</t>
  </si>
  <si>
    <t>Izvor: 4314 Prihodi za posebne namjene - osnovne škole</t>
  </si>
  <si>
    <t>Izvor: 1 OPĆI PRIHODI I PRIMICI</t>
  </si>
  <si>
    <t>Izvor: 111 Porezni i ostali prihodi</t>
  </si>
  <si>
    <t>Izvor: 441 Prihodi za decentralizirane funkcije - OŠ</t>
  </si>
  <si>
    <t>Izvor: 483 Prenesena sredstva - namjenski prihodi - proračunski korisnici</t>
  </si>
  <si>
    <t>Izvor: 4831 Prenesena sredstva - namjenski prihodi - proračunski korisnici</t>
  </si>
  <si>
    <t>Izvor: 48314 Prenesena sredstva - namjenski prihodi - osnovne škole</t>
  </si>
  <si>
    <t>OSNOVNA GLAZBENA ŠKOLA IVE TIJARDOVIĆA DELNICE</t>
  </si>
  <si>
    <t>Delnice, Školska 25</t>
  </si>
  <si>
    <t>OIB: 25862469667</t>
  </si>
  <si>
    <t>Ur.broj:2112-2-23-01</t>
  </si>
  <si>
    <t xml:space="preserve">Klasa:400-06/23-01/02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</si>
</sst>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0"/>
      <color rgb="FF000000"/>
      <name val="Arial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Verdana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8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7.5"/>
      <color rgb="FF000000"/>
      <name val="Microsoft Sans Serif"/>
      <family val="2"/>
      <charset val="238"/>
    </font>
    <font>
      <b/>
      <sz val="10"/>
      <color theme="1"/>
      <name val="Verdana"/>
      <family val="2"/>
      <charset val="238"/>
    </font>
    <font>
      <b/>
      <sz val="7.5"/>
      <color rgb="FF000000"/>
      <name val="Microsoft Sans Serif"/>
      <family val="2"/>
      <charset val="238"/>
    </font>
    <font>
      <b/>
      <i/>
      <sz val="16"/>
      <name val="Times New Roman"/>
      <family val="1"/>
    </font>
    <font>
      <sz val="11"/>
      <name val="Times New Roman"/>
      <family val="1"/>
    </font>
    <font>
      <b/>
      <sz val="9"/>
      <color rgb="FF000000"/>
      <name val="Verdana"/>
      <family val="2"/>
      <charset val="238"/>
    </font>
    <font>
      <b/>
      <sz val="10"/>
      <color rgb="FFFFFFFF"/>
      <name val="Arial"/>
      <family val="2"/>
      <charset val="238"/>
    </font>
    <font>
      <sz val="9"/>
      <color rgb="FFFFFFFF"/>
      <name val="Verdan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150">
    <xf numFmtId="0" fontId="0" fillId="0" borderId="0" xfId="0"/>
    <xf numFmtId="3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Font="1" applyAlignment="1">
      <alignment vertical="center" wrapText="1"/>
    </xf>
    <xf numFmtId="3" fontId="3" fillId="0" borderId="0" xfId="0" applyNumberFormat="1" applyFont="1" applyAlignment="1"/>
    <xf numFmtId="3" fontId="3" fillId="0" borderId="0" xfId="0" applyNumberFormat="1" applyFont="1" applyAlignment="1">
      <alignment horizontal="center"/>
    </xf>
    <xf numFmtId="0" fontId="6" fillId="0" borderId="0" xfId="0" applyFont="1" applyAlignment="1">
      <alignment horizontal="left" indent="1"/>
    </xf>
    <xf numFmtId="0" fontId="5" fillId="0" borderId="2" xfId="0" applyFont="1" applyBorder="1" applyAlignment="1">
      <alignment horizontal="center" vertical="center" wrapText="1" indent="1"/>
    </xf>
    <xf numFmtId="0" fontId="7" fillId="0" borderId="0" xfId="0" applyFont="1" applyAlignment="1">
      <alignment horizontal="left" indent="1"/>
    </xf>
    <xf numFmtId="0" fontId="8" fillId="2" borderId="3" xfId="0" applyFont="1" applyFill="1" applyBorder="1" applyAlignment="1">
      <alignment horizontal="left" wrapText="1" indent="1"/>
    </xf>
    <xf numFmtId="4" fontId="8" fillId="2" borderId="3" xfId="0" applyNumberFormat="1" applyFont="1" applyFill="1" applyBorder="1" applyAlignment="1">
      <alignment horizontal="right" wrapText="1" indent="1"/>
    </xf>
    <xf numFmtId="2" fontId="8" fillId="2" borderId="3" xfId="0" applyNumberFormat="1" applyFont="1" applyFill="1" applyBorder="1" applyAlignment="1">
      <alignment horizontal="right" wrapText="1" indent="1"/>
    </xf>
    <xf numFmtId="4" fontId="5" fillId="3" borderId="3" xfId="0" applyNumberFormat="1" applyFont="1" applyFill="1" applyBorder="1" applyAlignment="1">
      <alignment horizontal="right" wrapText="1" indent="1"/>
    </xf>
    <xf numFmtId="2" fontId="8" fillId="3" borderId="3" xfId="0" applyNumberFormat="1" applyFont="1" applyFill="1" applyBorder="1" applyAlignment="1">
      <alignment horizontal="right" wrapText="1" indent="1"/>
    </xf>
    <xf numFmtId="0" fontId="7" fillId="0" borderId="0" xfId="0" applyFont="1" applyFill="1" applyAlignment="1">
      <alignment horizontal="left" indent="1"/>
    </xf>
    <xf numFmtId="0" fontId="8" fillId="0" borderId="4" xfId="0" applyFont="1" applyBorder="1" applyAlignment="1">
      <alignment horizontal="center" vertical="center" wrapText="1" indent="1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" fontId="12" fillId="3" borderId="3" xfId="0" applyNumberFormat="1" applyFont="1" applyFill="1" applyBorder="1" applyAlignment="1">
      <alignment horizontal="right" wrapText="1"/>
    </xf>
    <xf numFmtId="2" fontId="5" fillId="3" borderId="3" xfId="0" applyNumberFormat="1" applyFont="1" applyFill="1" applyBorder="1" applyAlignment="1">
      <alignment horizontal="right" wrapText="1" indent="1"/>
    </xf>
    <xf numFmtId="0" fontId="13" fillId="4" borderId="0" xfId="0" applyFont="1" applyFill="1"/>
    <xf numFmtId="4" fontId="7" fillId="2" borderId="3" xfId="0" applyNumberFormat="1" applyFont="1" applyFill="1" applyBorder="1" applyAlignment="1">
      <alignment horizontal="right" wrapText="1"/>
    </xf>
    <xf numFmtId="0" fontId="15" fillId="0" borderId="0" xfId="0" applyFont="1"/>
    <xf numFmtId="0" fontId="8" fillId="2" borderId="0" xfId="0" applyFont="1" applyFill="1" applyBorder="1" applyAlignment="1">
      <alignment horizontal="left" wrapText="1" indent="5"/>
    </xf>
    <xf numFmtId="0" fontId="8" fillId="2" borderId="0" xfId="0" applyFont="1" applyFill="1" applyBorder="1" applyAlignment="1">
      <alignment horizontal="right" wrapText="1"/>
    </xf>
    <xf numFmtId="4" fontId="8" fillId="2" borderId="0" xfId="0" applyNumberFormat="1" applyFont="1" applyFill="1" applyBorder="1" applyAlignment="1">
      <alignment horizontal="right" wrapText="1"/>
    </xf>
    <xf numFmtId="2" fontId="5" fillId="2" borderId="0" xfId="0" applyNumberFormat="1" applyFont="1" applyFill="1" applyBorder="1" applyAlignment="1">
      <alignment horizontal="right" wrapText="1"/>
    </xf>
    <xf numFmtId="0" fontId="7" fillId="0" borderId="0" xfId="0" applyFont="1"/>
    <xf numFmtId="0" fontId="6" fillId="0" borderId="4" xfId="0" applyFont="1" applyFill="1" applyBorder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5" fillId="2" borderId="3" xfId="0" applyFont="1" applyFill="1" applyBorder="1" applyAlignment="1">
      <alignment horizontal="left" wrapText="1" indent="1"/>
    </xf>
    <xf numFmtId="4" fontId="5" fillId="2" borderId="3" xfId="0" applyNumberFormat="1" applyFont="1" applyFill="1" applyBorder="1" applyAlignment="1">
      <alignment horizontal="right" wrapText="1" indent="1"/>
    </xf>
    <xf numFmtId="0" fontId="18" fillId="2" borderId="3" xfId="0" applyFont="1" applyFill="1" applyBorder="1" applyAlignment="1">
      <alignment horizontal="left" wrapText="1" indent="1"/>
    </xf>
    <xf numFmtId="4" fontId="18" fillId="2" borderId="3" xfId="0" applyNumberFormat="1" applyFont="1" applyFill="1" applyBorder="1" applyAlignment="1">
      <alignment horizontal="right" wrapText="1" indent="1"/>
    </xf>
    <xf numFmtId="0" fontId="18" fillId="2" borderId="3" xfId="0" applyFont="1" applyFill="1" applyBorder="1" applyAlignment="1">
      <alignment horizontal="right" wrapText="1" indent="1"/>
    </xf>
    <xf numFmtId="0" fontId="5" fillId="2" borderId="3" xfId="0" applyFont="1" applyFill="1" applyBorder="1" applyAlignment="1">
      <alignment horizontal="right" wrapText="1" indent="1"/>
    </xf>
    <xf numFmtId="0" fontId="19" fillId="0" borderId="0" xfId="0" applyFont="1" applyAlignment="1">
      <alignment horizontal="left" indent="1"/>
    </xf>
    <xf numFmtId="0" fontId="17" fillId="0" borderId="5" xfId="0" applyFont="1" applyBorder="1" applyAlignment="1">
      <alignment horizontal="center" vertical="center" wrapText="1" indent="1"/>
    </xf>
    <xf numFmtId="0" fontId="16" fillId="0" borderId="6" xfId="0" applyFont="1" applyBorder="1" applyAlignment="1">
      <alignment horizontal="center" vertical="center" wrapText="1" indent="1"/>
    </xf>
    <xf numFmtId="0" fontId="17" fillId="0" borderId="6" xfId="0" applyFont="1" applyBorder="1" applyAlignment="1">
      <alignment horizontal="center" vertical="center" wrapText="1" indent="1"/>
    </xf>
    <xf numFmtId="0" fontId="17" fillId="0" borderId="7" xfId="0" applyFont="1" applyBorder="1" applyAlignment="1">
      <alignment horizontal="center" vertical="center" wrapText="1" indent="1"/>
    </xf>
    <xf numFmtId="4" fontId="20" fillId="2" borderId="3" xfId="0" applyNumberFormat="1" applyFont="1" applyFill="1" applyBorder="1" applyAlignment="1">
      <alignment horizontal="right" wrapText="1" indent="1"/>
    </xf>
    <xf numFmtId="0" fontId="20" fillId="2" borderId="3" xfId="0" applyFont="1" applyFill="1" applyBorder="1" applyAlignment="1">
      <alignment horizontal="right" wrapText="1" indent="1"/>
    </xf>
    <xf numFmtId="0" fontId="8" fillId="2" borderId="3" xfId="0" applyFont="1" applyFill="1" applyBorder="1" applyAlignment="1">
      <alignment horizontal="right" wrapText="1" indent="1"/>
    </xf>
    <xf numFmtId="0" fontId="20" fillId="2" borderId="3" xfId="0" applyFont="1" applyFill="1" applyBorder="1" applyAlignment="1">
      <alignment horizontal="left" wrapText="1" indent="1"/>
    </xf>
    <xf numFmtId="3" fontId="22" fillId="0" borderId="0" xfId="0" applyNumberFormat="1" applyFont="1"/>
    <xf numFmtId="3" fontId="1" fillId="4" borderId="0" xfId="0" applyNumberFormat="1" applyFont="1" applyFill="1"/>
    <xf numFmtId="0" fontId="1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indent="1"/>
    </xf>
    <xf numFmtId="0" fontId="17" fillId="4" borderId="5" xfId="0" applyFont="1" applyFill="1" applyBorder="1" applyAlignment="1">
      <alignment horizontal="center" vertical="center" wrapText="1" indent="1"/>
    </xf>
    <xf numFmtId="0" fontId="16" fillId="4" borderId="6" xfId="0" applyFont="1" applyFill="1" applyBorder="1" applyAlignment="1">
      <alignment horizontal="center" vertical="center" wrapText="1" indent="1"/>
    </xf>
    <xf numFmtId="0" fontId="16" fillId="4" borderId="7" xfId="0" applyFont="1" applyFill="1" applyBorder="1" applyAlignment="1">
      <alignment horizontal="center" vertical="center" wrapText="1" indent="1"/>
    </xf>
    <xf numFmtId="0" fontId="16" fillId="0" borderId="5" xfId="0" applyFont="1" applyBorder="1" applyAlignment="1">
      <alignment horizontal="center" vertical="center" wrapText="1" indent="1"/>
    </xf>
    <xf numFmtId="0" fontId="16" fillId="0" borderId="7" xfId="0" applyFont="1" applyBorder="1" applyAlignment="1">
      <alignment horizontal="center" vertical="center" wrapText="1" indent="1"/>
    </xf>
    <xf numFmtId="0" fontId="23" fillId="0" borderId="5" xfId="0" applyFont="1" applyBorder="1" applyAlignment="1">
      <alignment horizontal="center" vertical="center" wrapText="1" indent="1"/>
    </xf>
    <xf numFmtId="0" fontId="23" fillId="0" borderId="6" xfId="0" applyFont="1" applyBorder="1" applyAlignment="1">
      <alignment horizontal="center" vertical="center" wrapText="1" indent="1"/>
    </xf>
    <xf numFmtId="0" fontId="23" fillId="0" borderId="7" xfId="0" applyFont="1" applyBorder="1" applyAlignment="1">
      <alignment horizontal="center" vertical="center" wrapText="1" indent="1"/>
    </xf>
    <xf numFmtId="4" fontId="24" fillId="5" borderId="3" xfId="0" applyNumberFormat="1" applyFont="1" applyFill="1" applyBorder="1" applyAlignment="1">
      <alignment horizontal="right" wrapText="1" indent="1"/>
    </xf>
    <xf numFmtId="0" fontId="24" fillId="5" borderId="3" xfId="0" applyFont="1" applyFill="1" applyBorder="1" applyAlignment="1">
      <alignment horizontal="right" wrapText="1" indent="1"/>
    </xf>
    <xf numFmtId="4" fontId="5" fillId="6" borderId="3" xfId="0" applyNumberFormat="1" applyFont="1" applyFill="1" applyBorder="1" applyAlignment="1">
      <alignment horizontal="right" wrapText="1" indent="1"/>
    </xf>
    <xf numFmtId="0" fontId="5" fillId="6" borderId="3" xfId="0" applyFont="1" applyFill="1" applyBorder="1" applyAlignment="1">
      <alignment horizontal="right" wrapText="1" indent="1"/>
    </xf>
    <xf numFmtId="4" fontId="18" fillId="2" borderId="3" xfId="0" applyNumberFormat="1" applyFont="1" applyFill="1" applyBorder="1" applyAlignment="1">
      <alignment horizontal="right" wrapText="1"/>
    </xf>
    <xf numFmtId="4" fontId="8" fillId="2" borderId="3" xfId="0" applyNumberFormat="1" applyFont="1" applyFill="1" applyBorder="1" applyAlignment="1">
      <alignment horizontal="right" wrapText="1"/>
    </xf>
    <xf numFmtId="4" fontId="5" fillId="7" borderId="3" xfId="0" applyNumberFormat="1" applyFont="1" applyFill="1" applyBorder="1" applyAlignment="1">
      <alignment horizontal="right" wrapText="1" indent="1"/>
    </xf>
    <xf numFmtId="0" fontId="5" fillId="7" borderId="3" xfId="0" applyFont="1" applyFill="1" applyBorder="1" applyAlignment="1">
      <alignment horizontal="right" wrapText="1" indent="1"/>
    </xf>
    <xf numFmtId="4" fontId="5" fillId="8" borderId="3" xfId="0" applyNumberFormat="1" applyFont="1" applyFill="1" applyBorder="1" applyAlignment="1">
      <alignment horizontal="right" wrapText="1" indent="1"/>
    </xf>
    <xf numFmtId="0" fontId="5" fillId="8" borderId="3" xfId="0" applyFont="1" applyFill="1" applyBorder="1" applyAlignment="1">
      <alignment horizontal="right" wrapText="1" indent="1"/>
    </xf>
    <xf numFmtId="4" fontId="5" fillId="9" borderId="3" xfId="0" applyNumberFormat="1" applyFont="1" applyFill="1" applyBorder="1" applyAlignment="1">
      <alignment horizontal="right" wrapText="1" indent="1"/>
    </xf>
    <xf numFmtId="0" fontId="5" fillId="9" borderId="3" xfId="0" applyFont="1" applyFill="1" applyBorder="1" applyAlignment="1">
      <alignment horizontal="right" wrapText="1" indent="1"/>
    </xf>
    <xf numFmtId="0" fontId="5" fillId="2" borderId="8" xfId="0" applyFont="1" applyFill="1" applyBorder="1" applyAlignment="1">
      <alignment horizontal="left" wrapText="1" indent="1"/>
    </xf>
    <xf numFmtId="0" fontId="9" fillId="2" borderId="9" xfId="0" applyFont="1" applyFill="1" applyBorder="1" applyAlignment="1">
      <alignment horizontal="right" wrapText="1" indent="1"/>
    </xf>
    <xf numFmtId="0" fontId="24" fillId="5" borderId="8" xfId="0" applyFont="1" applyFill="1" applyBorder="1" applyAlignment="1">
      <alignment horizontal="left" wrapText="1" indent="1"/>
    </xf>
    <xf numFmtId="0" fontId="25" fillId="5" borderId="9" xfId="0" applyFont="1" applyFill="1" applyBorder="1" applyAlignment="1">
      <alignment horizontal="right" wrapText="1" indent="1"/>
    </xf>
    <xf numFmtId="0" fontId="8" fillId="2" borderId="8" xfId="0" applyFont="1" applyFill="1" applyBorder="1" applyAlignment="1">
      <alignment horizontal="left" wrapText="1" indent="1"/>
    </xf>
    <xf numFmtId="0" fontId="5" fillId="6" borderId="8" xfId="0" applyFont="1" applyFill="1" applyBorder="1" applyAlignment="1">
      <alignment horizontal="left" wrapText="1" indent="1"/>
    </xf>
    <xf numFmtId="0" fontId="9" fillId="6" borderId="9" xfId="0" applyFont="1" applyFill="1" applyBorder="1" applyAlignment="1">
      <alignment horizontal="right" wrapText="1" indent="1"/>
    </xf>
    <xf numFmtId="0" fontId="5" fillId="2" borderId="8" xfId="0" applyFont="1" applyFill="1" applyBorder="1" applyAlignment="1">
      <alignment horizontal="left" wrapText="1" indent="3"/>
    </xf>
    <xf numFmtId="0" fontId="5" fillId="2" borderId="8" xfId="0" applyFont="1" applyFill="1" applyBorder="1" applyAlignment="1">
      <alignment horizontal="left" wrapText="1" indent="4"/>
    </xf>
    <xf numFmtId="0" fontId="20" fillId="2" borderId="8" xfId="0" applyFont="1" applyFill="1" applyBorder="1" applyAlignment="1">
      <alignment horizontal="left" wrapText="1" indent="5"/>
    </xf>
    <xf numFmtId="0" fontId="8" fillId="2" borderId="8" xfId="0" applyFont="1" applyFill="1" applyBorder="1" applyAlignment="1">
      <alignment horizontal="left" wrapText="1" indent="5"/>
    </xf>
    <xf numFmtId="0" fontId="9" fillId="2" borderId="9" xfId="0" applyFont="1" applyFill="1" applyBorder="1" applyAlignment="1">
      <alignment horizontal="left" wrapText="1" indent="1"/>
    </xf>
    <xf numFmtId="0" fontId="8" fillId="4" borderId="10" xfId="0" applyFont="1" applyFill="1" applyBorder="1" applyAlignment="1">
      <alignment horizontal="left" wrapText="1" indent="5"/>
    </xf>
    <xf numFmtId="0" fontId="8" fillId="4" borderId="11" xfId="0" applyFont="1" applyFill="1" applyBorder="1" applyAlignment="1">
      <alignment horizontal="left" wrapText="1" indent="1"/>
    </xf>
    <xf numFmtId="4" fontId="8" fillId="4" borderId="11" xfId="0" applyNumberFormat="1" applyFont="1" applyFill="1" applyBorder="1" applyAlignment="1">
      <alignment horizontal="right" wrapText="1" indent="1"/>
    </xf>
    <xf numFmtId="0" fontId="9" fillId="4" borderId="12" xfId="0" applyFont="1" applyFill="1" applyBorder="1" applyAlignment="1">
      <alignment horizontal="left" wrapText="1" indent="1"/>
    </xf>
    <xf numFmtId="0" fontId="5" fillId="9" borderId="8" xfId="0" applyFont="1" applyFill="1" applyBorder="1" applyAlignment="1">
      <alignment horizontal="left" wrapText="1" indent="1"/>
    </xf>
    <xf numFmtId="0" fontId="9" fillId="9" borderId="9" xfId="0" applyFont="1" applyFill="1" applyBorder="1" applyAlignment="1">
      <alignment horizontal="right" wrapText="1" indent="1"/>
    </xf>
    <xf numFmtId="0" fontId="5" fillId="2" borderId="8" xfId="0" applyFont="1" applyFill="1" applyBorder="1" applyAlignment="1">
      <alignment horizontal="left" wrapText="1" indent="2"/>
    </xf>
    <xf numFmtId="0" fontId="8" fillId="2" borderId="8" xfId="0" applyFont="1" applyFill="1" applyBorder="1" applyAlignment="1">
      <alignment horizontal="left" wrapText="1" indent="3"/>
    </xf>
    <xf numFmtId="0" fontId="5" fillId="8" borderId="10" xfId="0" applyFont="1" applyFill="1" applyBorder="1" applyAlignment="1">
      <alignment horizontal="left" wrapText="1" indent="1"/>
    </xf>
    <xf numFmtId="4" fontId="5" fillId="8" borderId="11" xfId="0" applyNumberFormat="1" applyFont="1" applyFill="1" applyBorder="1" applyAlignment="1">
      <alignment horizontal="right" wrapText="1" indent="1"/>
    </xf>
    <xf numFmtId="0" fontId="5" fillId="8" borderId="11" xfId="0" applyFont="1" applyFill="1" applyBorder="1" applyAlignment="1">
      <alignment horizontal="right" wrapText="1" indent="1"/>
    </xf>
    <xf numFmtId="0" fontId="9" fillId="8" borderId="12" xfId="0" applyFont="1" applyFill="1" applyBorder="1" applyAlignment="1">
      <alignment horizontal="right" wrapText="1" indent="1"/>
    </xf>
    <xf numFmtId="0" fontId="5" fillId="7" borderId="8" xfId="0" applyFont="1" applyFill="1" applyBorder="1" applyAlignment="1">
      <alignment horizontal="left" wrapText="1" indent="1"/>
    </xf>
    <xf numFmtId="0" fontId="9" fillId="7" borderId="9" xfId="0" applyFont="1" applyFill="1" applyBorder="1" applyAlignment="1">
      <alignment horizontal="right" wrapText="1" indent="1"/>
    </xf>
    <xf numFmtId="0" fontId="18" fillId="2" borderId="8" xfId="0" applyFont="1" applyFill="1" applyBorder="1" applyAlignment="1">
      <alignment horizontal="left" wrapText="1" indent="1"/>
    </xf>
    <xf numFmtId="0" fontId="18" fillId="2" borderId="8" xfId="0" applyFont="1" applyFill="1" applyBorder="1" applyAlignment="1">
      <alignment horizontal="left" wrapText="1" indent="4"/>
    </xf>
    <xf numFmtId="0" fontId="18" fillId="2" borderId="8" xfId="0" applyFont="1" applyFill="1" applyBorder="1" applyAlignment="1">
      <alignment horizontal="left" wrapText="1" indent="2"/>
    </xf>
    <xf numFmtId="0" fontId="8" fillId="2" borderId="10" xfId="0" applyFont="1" applyFill="1" applyBorder="1" applyAlignment="1">
      <alignment horizontal="left" wrapText="1" indent="3"/>
    </xf>
    <xf numFmtId="4" fontId="8" fillId="2" borderId="11" xfId="0" applyNumberFormat="1" applyFont="1" applyFill="1" applyBorder="1" applyAlignment="1">
      <alignment horizontal="right" wrapText="1"/>
    </xf>
    <xf numFmtId="4" fontId="8" fillId="2" borderId="11" xfId="0" applyNumberFormat="1" applyFont="1" applyFill="1" applyBorder="1" applyAlignment="1">
      <alignment horizontal="right" wrapText="1" indent="1"/>
    </xf>
    <xf numFmtId="0" fontId="9" fillId="2" borderId="12" xfId="0" applyFont="1" applyFill="1" applyBorder="1" applyAlignment="1">
      <alignment horizontal="right" wrapText="1" indent="1"/>
    </xf>
    <xf numFmtId="0" fontId="5" fillId="8" borderId="8" xfId="0" applyFont="1" applyFill="1" applyBorder="1" applyAlignment="1">
      <alignment horizontal="left" wrapText="1" indent="1"/>
    </xf>
    <xf numFmtId="0" fontId="9" fillId="8" borderId="9" xfId="0" applyFont="1" applyFill="1" applyBorder="1" applyAlignment="1">
      <alignment horizontal="right" wrapText="1" indent="1"/>
    </xf>
    <xf numFmtId="0" fontId="12" fillId="3" borderId="13" xfId="0" applyFont="1" applyFill="1" applyBorder="1" applyAlignment="1">
      <alignment wrapText="1"/>
    </xf>
    <xf numFmtId="2" fontId="5" fillId="3" borderId="14" xfId="0" applyNumberFormat="1" applyFont="1" applyFill="1" applyBorder="1" applyAlignment="1">
      <alignment horizontal="right" wrapText="1" indent="1"/>
    </xf>
    <xf numFmtId="0" fontId="14" fillId="2" borderId="13" xfId="0" applyFont="1" applyFill="1" applyBorder="1" applyAlignment="1">
      <alignment wrapText="1"/>
    </xf>
    <xf numFmtId="2" fontId="8" fillId="2" borderId="14" xfId="0" applyNumberFormat="1" applyFont="1" applyFill="1" applyBorder="1" applyAlignment="1">
      <alignment horizontal="right" wrapText="1" indent="1"/>
    </xf>
    <xf numFmtId="0" fontId="14" fillId="2" borderId="15" xfId="0" applyFont="1" applyFill="1" applyBorder="1" applyAlignment="1">
      <alignment wrapText="1"/>
    </xf>
    <xf numFmtId="4" fontId="7" fillId="2" borderId="16" xfId="0" applyNumberFormat="1" applyFont="1" applyFill="1" applyBorder="1" applyAlignment="1">
      <alignment horizontal="right" wrapText="1"/>
    </xf>
    <xf numFmtId="2" fontId="8" fillId="2" borderId="16" xfId="0" applyNumberFormat="1" applyFont="1" applyFill="1" applyBorder="1" applyAlignment="1">
      <alignment horizontal="right" wrapText="1" indent="1"/>
    </xf>
    <xf numFmtId="2" fontId="8" fillId="2" borderId="17" xfId="0" applyNumberFormat="1" applyFont="1" applyFill="1" applyBorder="1" applyAlignment="1">
      <alignment horizontal="right" wrapText="1" indent="1"/>
    </xf>
    <xf numFmtId="0" fontId="5" fillId="3" borderId="18" xfId="0" applyFont="1" applyFill="1" applyBorder="1" applyAlignment="1">
      <alignment horizontal="center" vertical="center" wrapText="1" indent="1"/>
    </xf>
    <xf numFmtId="4" fontId="5" fillId="3" borderId="19" xfId="0" applyNumberFormat="1" applyFont="1" applyFill="1" applyBorder="1" applyAlignment="1">
      <alignment horizontal="center" vertical="center" wrapText="1" indent="1"/>
    </xf>
    <xf numFmtId="2" fontId="5" fillId="3" borderId="16" xfId="0" applyNumberFormat="1" applyFont="1" applyFill="1" applyBorder="1" applyAlignment="1">
      <alignment horizontal="center" vertical="center" wrapText="1"/>
    </xf>
    <xf numFmtId="2" fontId="5" fillId="3" borderId="17" xfId="0" applyNumberFormat="1" applyFont="1" applyFill="1" applyBorder="1" applyAlignment="1">
      <alignment horizontal="right" wrapText="1" indent="1"/>
    </xf>
    <xf numFmtId="0" fontId="5" fillId="0" borderId="20" xfId="0" applyFont="1" applyBorder="1" applyAlignment="1">
      <alignment horizontal="center" vertical="center" wrapText="1" indent="1"/>
    </xf>
    <xf numFmtId="0" fontId="5" fillId="0" borderId="6" xfId="0" applyFont="1" applyBorder="1" applyAlignment="1">
      <alignment horizontal="center" vertical="center" wrapText="1" indent="1"/>
    </xf>
    <xf numFmtId="0" fontId="5" fillId="0" borderId="7" xfId="0" applyFont="1" applyBorder="1" applyAlignment="1">
      <alignment horizontal="center" vertical="center" wrapText="1" indent="1"/>
    </xf>
    <xf numFmtId="0" fontId="8" fillId="0" borderId="21" xfId="0" applyFont="1" applyBorder="1" applyAlignment="1">
      <alignment vertical="center" wrapText="1"/>
    </xf>
    <xf numFmtId="0" fontId="8" fillId="0" borderId="22" xfId="0" applyFont="1" applyBorder="1" applyAlignment="1">
      <alignment horizontal="center" vertical="center" wrapText="1" indent="1"/>
    </xf>
    <xf numFmtId="0" fontId="7" fillId="0" borderId="23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left" wrapText="1" indent="1"/>
    </xf>
    <xf numFmtId="2" fontId="9" fillId="2" borderId="14" xfId="0" applyNumberFormat="1" applyFont="1" applyFill="1" applyBorder="1" applyAlignment="1">
      <alignment horizontal="right" wrapText="1" indent="1"/>
    </xf>
    <xf numFmtId="0" fontId="5" fillId="3" borderId="13" xfId="0" applyFont="1" applyFill="1" applyBorder="1" applyAlignment="1">
      <alignment horizontal="left" wrapText="1" indent="1"/>
    </xf>
    <xf numFmtId="2" fontId="9" fillId="3" borderId="14" xfId="0" applyNumberFormat="1" applyFont="1" applyFill="1" applyBorder="1" applyAlignment="1">
      <alignment horizontal="right" wrapText="1" indent="1"/>
    </xf>
    <xf numFmtId="0" fontId="8" fillId="2" borderId="14" xfId="0" applyFont="1" applyFill="1" applyBorder="1" applyAlignment="1">
      <alignment horizontal="left" wrapText="1" indent="1"/>
    </xf>
    <xf numFmtId="0" fontId="5" fillId="3" borderId="15" xfId="0" applyFont="1" applyFill="1" applyBorder="1" applyAlignment="1">
      <alignment horizontal="left" wrapText="1" indent="1"/>
    </xf>
    <xf numFmtId="4" fontId="5" fillId="3" borderId="16" xfId="0" applyNumberFormat="1" applyFont="1" applyFill="1" applyBorder="1" applyAlignment="1">
      <alignment horizontal="right" wrapText="1" indent="1"/>
    </xf>
    <xf numFmtId="2" fontId="8" fillId="3" borderId="16" xfId="0" applyNumberFormat="1" applyFont="1" applyFill="1" applyBorder="1" applyAlignment="1">
      <alignment horizontal="right" wrapText="1" indent="1"/>
    </xf>
    <xf numFmtId="2" fontId="9" fillId="3" borderId="17" xfId="0" applyNumberFormat="1" applyFont="1" applyFill="1" applyBorder="1" applyAlignment="1">
      <alignment horizontal="right" wrapText="1" indent="1"/>
    </xf>
    <xf numFmtId="4" fontId="18" fillId="2" borderId="3" xfId="0" applyNumberFormat="1" applyFont="1" applyFill="1" applyBorder="1" applyAlignment="1">
      <alignment horizontal="center" wrapText="1"/>
    </xf>
    <xf numFmtId="0" fontId="6" fillId="0" borderId="26" xfId="0" applyFont="1" applyBorder="1" applyAlignment="1">
      <alignment horizontal="center"/>
    </xf>
    <xf numFmtId="4" fontId="8" fillId="2" borderId="3" xfId="0" applyNumberFormat="1" applyFont="1" applyFill="1" applyBorder="1" applyAlignment="1">
      <alignment horizontal="center" wrapText="1"/>
    </xf>
    <xf numFmtId="4" fontId="8" fillId="2" borderId="11" xfId="0" applyNumberFormat="1" applyFont="1" applyFill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center"/>
    </xf>
    <xf numFmtId="0" fontId="5" fillId="2" borderId="0" xfId="0" applyFont="1" applyFill="1" applyBorder="1" applyAlignment="1">
      <alignment horizontal="center" wrapText="1"/>
    </xf>
    <xf numFmtId="3" fontId="4" fillId="0" borderId="0" xfId="0" applyNumberFormat="1" applyFont="1" applyBorder="1" applyAlignment="1">
      <alignment horizontal="center"/>
    </xf>
    <xf numFmtId="3" fontId="21" fillId="0" borderId="0" xfId="0" applyNumberFormat="1" applyFont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3" fontId="3" fillId="4" borderId="0" xfId="0" applyNumberFormat="1" applyFont="1" applyFill="1" applyAlignment="1">
      <alignment horizontal="center"/>
    </xf>
  </cellXfs>
  <cellStyles count="2">
    <cellStyle name="Normalno" xfId="0" builtinId="0"/>
    <cellStyle name="Obično_bilanc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topLeftCell="A19" workbookViewId="0">
      <selection activeCell="K19" sqref="K19"/>
    </sheetView>
  </sheetViews>
  <sheetFormatPr defaultRowHeight="11.25" x14ac:dyDescent="0.15"/>
  <cols>
    <col min="1" max="1" width="55.7109375" style="6" customWidth="1"/>
    <col min="2" max="5" width="15.7109375" style="6" customWidth="1"/>
    <col min="6" max="7" width="14.28515625" style="6" customWidth="1"/>
    <col min="8" max="16384" width="9.140625" style="6"/>
  </cols>
  <sheetData>
    <row r="1" spans="1:10" s="1" customFormat="1" ht="15.75" x14ac:dyDescent="0.25">
      <c r="A1" s="46" t="s">
        <v>177</v>
      </c>
      <c r="D1" s="2"/>
      <c r="E1" s="2"/>
      <c r="F1" s="2"/>
      <c r="G1" s="2"/>
    </row>
    <row r="2" spans="1:10" s="1" customFormat="1" ht="15.75" x14ac:dyDescent="0.25">
      <c r="A2" s="46" t="s">
        <v>178</v>
      </c>
      <c r="D2" s="2"/>
      <c r="E2" s="2"/>
      <c r="F2" s="2"/>
      <c r="G2" s="2"/>
    </row>
    <row r="3" spans="1:10" s="1" customFormat="1" ht="15.75" x14ac:dyDescent="0.25">
      <c r="A3" s="46" t="s">
        <v>179</v>
      </c>
      <c r="D3" s="2"/>
      <c r="E3" s="2"/>
      <c r="F3" s="2"/>
      <c r="G3" s="2"/>
    </row>
    <row r="4" spans="1:10" s="1" customFormat="1" ht="15.75" x14ac:dyDescent="0.25">
      <c r="D4" s="2"/>
      <c r="E4" s="2"/>
      <c r="F4" s="2"/>
      <c r="G4" s="2"/>
    </row>
    <row r="5" spans="1:10" s="1" customFormat="1" ht="20.25" customHeight="1" x14ac:dyDescent="0.25">
      <c r="A5" s="140" t="s">
        <v>0</v>
      </c>
      <c r="B5" s="140"/>
      <c r="C5" s="140"/>
      <c r="D5" s="140"/>
      <c r="E5" s="140"/>
      <c r="F5" s="140"/>
      <c r="G5" s="140"/>
      <c r="H5" s="140"/>
      <c r="I5" s="3"/>
      <c r="J5" s="3"/>
    </row>
    <row r="6" spans="1:10" s="1" customFormat="1" ht="17.25" customHeight="1" x14ac:dyDescent="0.25">
      <c r="A6" s="141" t="s">
        <v>1</v>
      </c>
      <c r="B6" s="141"/>
      <c r="C6" s="141"/>
      <c r="D6" s="141"/>
      <c r="E6" s="141"/>
      <c r="F6" s="141"/>
      <c r="G6" s="141"/>
      <c r="H6" s="4"/>
    </row>
    <row r="7" spans="1:10" s="1" customFormat="1" ht="17.25" customHeight="1" x14ac:dyDescent="0.25">
      <c r="A7" s="5"/>
      <c r="B7" s="5"/>
      <c r="C7" s="5" t="s">
        <v>2</v>
      </c>
      <c r="D7" s="5"/>
      <c r="E7" s="5"/>
      <c r="F7" s="5"/>
      <c r="G7" s="5"/>
      <c r="H7" s="4"/>
    </row>
    <row r="8" spans="1:10" s="1" customFormat="1" ht="15.75" x14ac:dyDescent="0.25">
      <c r="A8" s="142" t="s">
        <v>3</v>
      </c>
      <c r="B8" s="142"/>
      <c r="C8" s="142"/>
      <c r="D8" s="142"/>
      <c r="E8" s="142"/>
      <c r="F8" s="142"/>
      <c r="G8" s="142"/>
      <c r="H8" s="5"/>
    </row>
    <row r="10" spans="1:10" ht="13.5" thickBot="1" x14ac:dyDescent="0.25">
      <c r="A10" s="143" t="s">
        <v>4</v>
      </c>
      <c r="B10" s="143"/>
      <c r="C10" s="143"/>
      <c r="D10" s="143"/>
      <c r="E10" s="143"/>
      <c r="F10" s="143"/>
      <c r="G10" s="143"/>
    </row>
    <row r="11" spans="1:10" s="8" customFormat="1" ht="29.25" customHeight="1" thickBot="1" x14ac:dyDescent="0.25">
      <c r="A11" s="7" t="s">
        <v>5</v>
      </c>
      <c r="B11" s="7" t="s">
        <v>6</v>
      </c>
      <c r="C11" s="7" t="s">
        <v>7</v>
      </c>
      <c r="D11" s="7" t="s">
        <v>8</v>
      </c>
      <c r="E11" s="7" t="s">
        <v>9</v>
      </c>
      <c r="F11" s="7" t="s">
        <v>10</v>
      </c>
      <c r="G11" s="7" t="s">
        <v>11</v>
      </c>
    </row>
    <row r="12" spans="1:10" s="8" customFormat="1" ht="15" customHeight="1" x14ac:dyDescent="0.2">
      <c r="A12" s="126" t="s">
        <v>12</v>
      </c>
      <c r="B12" s="10">
        <v>1798802.48</v>
      </c>
      <c r="C12" s="10">
        <v>1726620</v>
      </c>
      <c r="D12" s="10">
        <v>1726620</v>
      </c>
      <c r="E12" s="10">
        <v>2026626.13</v>
      </c>
      <c r="F12" s="11">
        <f>E12/B12*100</f>
        <v>112.66529552483161</v>
      </c>
      <c r="G12" s="127">
        <f>E12/D12*100</f>
        <v>117.37534199766016</v>
      </c>
    </row>
    <row r="13" spans="1:10" s="8" customFormat="1" ht="15" customHeight="1" x14ac:dyDescent="0.2">
      <c r="A13" s="126" t="s">
        <v>13</v>
      </c>
      <c r="B13" s="10"/>
      <c r="C13" s="10"/>
      <c r="D13" s="10"/>
      <c r="E13" s="10"/>
      <c r="F13" s="11"/>
      <c r="G13" s="127"/>
    </row>
    <row r="14" spans="1:10" s="8" customFormat="1" ht="15" customHeight="1" x14ac:dyDescent="0.2">
      <c r="A14" s="126" t="s">
        <v>14</v>
      </c>
      <c r="B14" s="10">
        <v>1783793.47</v>
      </c>
      <c r="C14" s="10">
        <v>1711309.86</v>
      </c>
      <c r="D14" s="10">
        <v>1711309.86</v>
      </c>
      <c r="E14" s="10">
        <v>2004015.22</v>
      </c>
      <c r="F14" s="11">
        <f t="shared" ref="F14:F16" si="0">E14/B14*100</f>
        <v>112.34569773371801</v>
      </c>
      <c r="G14" s="127">
        <f t="shared" ref="G14:G16" si="1">E14/D14*100</f>
        <v>117.10417071984847</v>
      </c>
    </row>
    <row r="15" spans="1:10" s="8" customFormat="1" ht="15" customHeight="1" x14ac:dyDescent="0.2">
      <c r="A15" s="126" t="s">
        <v>15</v>
      </c>
      <c r="B15" s="10">
        <v>18997.87</v>
      </c>
      <c r="C15" s="10">
        <v>16600</v>
      </c>
      <c r="D15" s="10">
        <v>16600</v>
      </c>
      <c r="E15" s="10">
        <v>13998</v>
      </c>
      <c r="F15" s="11">
        <f t="shared" si="0"/>
        <v>73.681944344287018</v>
      </c>
      <c r="G15" s="127">
        <f t="shared" si="1"/>
        <v>84.325301204819283</v>
      </c>
    </row>
    <row r="16" spans="1:10" s="8" customFormat="1" ht="15" customHeight="1" x14ac:dyDescent="0.2">
      <c r="A16" s="128" t="s">
        <v>16</v>
      </c>
      <c r="B16" s="12">
        <f>B12+B13-B14-B15</f>
        <v>-3988.8599999999897</v>
      </c>
      <c r="C16" s="12">
        <f t="shared" ref="C16:E16" si="2">C12+C13-C14-C15</f>
        <v>-1289.8600000001024</v>
      </c>
      <c r="D16" s="12">
        <f t="shared" si="2"/>
        <v>-1289.8600000001024</v>
      </c>
      <c r="E16" s="12">
        <f t="shared" si="2"/>
        <v>8612.9099999999162</v>
      </c>
      <c r="F16" s="13">
        <f t="shared" si="0"/>
        <v>-215.92409861464023</v>
      </c>
      <c r="G16" s="129">
        <f t="shared" si="1"/>
        <v>-667.73990975758852</v>
      </c>
    </row>
    <row r="17" spans="1:7" s="8" customFormat="1" ht="15" customHeight="1" x14ac:dyDescent="0.2">
      <c r="A17" s="126"/>
      <c r="B17" s="9"/>
      <c r="C17" s="9"/>
      <c r="D17" s="9"/>
      <c r="E17" s="9"/>
      <c r="F17" s="9"/>
      <c r="G17" s="130"/>
    </row>
    <row r="18" spans="1:7" s="8" customFormat="1" ht="15" customHeight="1" x14ac:dyDescent="0.2">
      <c r="A18" s="126" t="s">
        <v>17</v>
      </c>
      <c r="B18" s="10">
        <f>B12+B13</f>
        <v>1798802.48</v>
      </c>
      <c r="C18" s="10">
        <v>1726620</v>
      </c>
      <c r="D18" s="10">
        <v>1726620</v>
      </c>
      <c r="E18" s="10">
        <v>2026626.13</v>
      </c>
      <c r="F18" s="11">
        <f t="shared" ref="F18:F20" si="3">E18/B18*100</f>
        <v>112.66529552483161</v>
      </c>
      <c r="G18" s="127">
        <f t="shared" ref="G18:G20" si="4">E18/D18*100</f>
        <v>117.37534199766016</v>
      </c>
    </row>
    <row r="19" spans="1:7" s="8" customFormat="1" ht="15" customHeight="1" x14ac:dyDescent="0.2">
      <c r="A19" s="126" t="s">
        <v>18</v>
      </c>
      <c r="B19" s="10">
        <v>1802791.34</v>
      </c>
      <c r="C19" s="10">
        <v>1727909.86</v>
      </c>
      <c r="D19" s="10">
        <v>1727909.86</v>
      </c>
      <c r="E19" s="10">
        <v>2018013.22</v>
      </c>
      <c r="F19" s="11">
        <f t="shared" si="3"/>
        <v>111.93825792395917</v>
      </c>
      <c r="G19" s="127">
        <f t="shared" si="4"/>
        <v>116.7892646899995</v>
      </c>
    </row>
    <row r="20" spans="1:7" s="8" customFormat="1" ht="15" customHeight="1" thickBot="1" x14ac:dyDescent="0.25">
      <c r="A20" s="131" t="s">
        <v>19</v>
      </c>
      <c r="B20" s="132">
        <f>B18-B19</f>
        <v>-3988.8600000001024</v>
      </c>
      <c r="C20" s="132">
        <v>-1289.8599999999999</v>
      </c>
      <c r="D20" s="132">
        <v>-1289.8599999999999</v>
      </c>
      <c r="E20" s="132">
        <v>8612.91</v>
      </c>
      <c r="F20" s="133">
        <f t="shared" si="3"/>
        <v>-215.92409861463625</v>
      </c>
      <c r="G20" s="134">
        <f t="shared" si="4"/>
        <v>-667.73990975764809</v>
      </c>
    </row>
    <row r="21" spans="1:7" s="8" customFormat="1" ht="12.75" x14ac:dyDescent="0.2"/>
    <row r="22" spans="1:7" s="14" customFormat="1" ht="24" customHeight="1" x14ac:dyDescent="0.2"/>
    <row r="23" spans="1:7" s="14" customFormat="1" ht="13.5" thickBot="1" x14ac:dyDescent="0.25">
      <c r="A23" s="139" t="s">
        <v>20</v>
      </c>
      <c r="B23" s="139"/>
      <c r="C23" s="139"/>
      <c r="D23" s="139"/>
      <c r="E23" s="139"/>
      <c r="F23" s="139"/>
      <c r="G23" s="139"/>
    </row>
    <row r="24" spans="1:7" s="14" customFormat="1" ht="26.25" thickBot="1" x14ac:dyDescent="0.25">
      <c r="A24" s="118" t="s">
        <v>5</v>
      </c>
      <c r="B24" s="119" t="s">
        <v>6</v>
      </c>
      <c r="C24" s="119" t="s">
        <v>7</v>
      </c>
      <c r="D24" s="119" t="s">
        <v>8</v>
      </c>
      <c r="E24" s="119" t="s">
        <v>9</v>
      </c>
      <c r="F24" s="119" t="s">
        <v>10</v>
      </c>
      <c r="G24" s="120" t="s">
        <v>11</v>
      </c>
    </row>
    <row r="25" spans="1:7" s="14" customFormat="1" ht="14.25" customHeight="1" x14ac:dyDescent="0.2">
      <c r="A25" s="121" t="s">
        <v>21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22">
        <v>0</v>
      </c>
    </row>
    <row r="26" spans="1:7" s="16" customFormat="1" ht="15" customHeight="1" thickBot="1" x14ac:dyDescent="0.25">
      <c r="A26" s="123" t="s">
        <v>22</v>
      </c>
      <c r="B26" s="124">
        <v>0</v>
      </c>
      <c r="C26" s="124">
        <v>0</v>
      </c>
      <c r="D26" s="124">
        <v>0</v>
      </c>
      <c r="E26" s="124">
        <v>0</v>
      </c>
      <c r="F26" s="124">
        <v>0</v>
      </c>
      <c r="G26" s="125">
        <v>0</v>
      </c>
    </row>
    <row r="27" spans="1:7" s="14" customFormat="1" ht="60" customHeight="1" thickBot="1" x14ac:dyDescent="0.25">
      <c r="A27" s="144" t="s">
        <v>23</v>
      </c>
      <c r="B27" s="144"/>
      <c r="C27" s="144"/>
      <c r="D27" s="144"/>
      <c r="E27" s="144"/>
      <c r="F27" s="144"/>
      <c r="G27" s="144"/>
    </row>
    <row r="28" spans="1:7" s="17" customFormat="1" ht="33.75" customHeight="1" thickBot="1" x14ac:dyDescent="0.25">
      <c r="A28" s="7" t="s">
        <v>5</v>
      </c>
      <c r="B28" s="7" t="s">
        <v>6</v>
      </c>
      <c r="C28" s="7" t="s">
        <v>7</v>
      </c>
      <c r="D28" s="7" t="s">
        <v>8</v>
      </c>
      <c r="E28" s="7" t="s">
        <v>9</v>
      </c>
      <c r="F28" s="7" t="s">
        <v>10</v>
      </c>
      <c r="G28" s="7" t="s">
        <v>11</v>
      </c>
    </row>
    <row r="29" spans="1:7" s="20" customFormat="1" ht="30.75" customHeight="1" x14ac:dyDescent="0.2">
      <c r="A29" s="106" t="s">
        <v>24</v>
      </c>
      <c r="B29" s="18">
        <f>B30</f>
        <v>5278.82</v>
      </c>
      <c r="C29" s="18">
        <f t="shared" ref="C29:E29" si="5">C30</f>
        <v>1289.8599999999999</v>
      </c>
      <c r="D29" s="18">
        <f t="shared" si="5"/>
        <v>1289.8599999999999</v>
      </c>
      <c r="E29" s="18">
        <f t="shared" si="5"/>
        <v>1289.8599999999999</v>
      </c>
      <c r="F29" s="19">
        <f t="shared" ref="F29:F30" si="6">E29/B29*100</f>
        <v>24.434627435676912</v>
      </c>
      <c r="G29" s="107">
        <f t="shared" ref="G29:G30" si="7">E29/D29*100</f>
        <v>100</v>
      </c>
    </row>
    <row r="30" spans="1:7" s="22" customFormat="1" ht="12.75" x14ac:dyDescent="0.2">
      <c r="A30" s="108" t="s">
        <v>25</v>
      </c>
      <c r="B30" s="21">
        <v>5278.82</v>
      </c>
      <c r="C30" s="21">
        <v>1289.8599999999999</v>
      </c>
      <c r="D30" s="21">
        <v>1289.8599999999999</v>
      </c>
      <c r="E30" s="21">
        <v>1289.8599999999999</v>
      </c>
      <c r="F30" s="11">
        <f t="shared" si="6"/>
        <v>24.434627435676912</v>
      </c>
      <c r="G30" s="109">
        <f t="shared" si="7"/>
        <v>100</v>
      </c>
    </row>
    <row r="31" spans="1:7" s="22" customFormat="1" ht="12.75" x14ac:dyDescent="0.2">
      <c r="A31" s="108" t="s">
        <v>26</v>
      </c>
      <c r="B31" s="21"/>
      <c r="C31" s="21"/>
      <c r="D31" s="21"/>
      <c r="E31" s="21"/>
      <c r="F31" s="11"/>
      <c r="G31" s="109"/>
    </row>
    <row r="32" spans="1:7" s="22" customFormat="1" ht="13.5" thickBot="1" x14ac:dyDescent="0.25">
      <c r="A32" s="110"/>
      <c r="B32" s="111"/>
      <c r="C32" s="111"/>
      <c r="D32" s="111"/>
      <c r="E32" s="111"/>
      <c r="F32" s="112"/>
      <c r="G32" s="113"/>
    </row>
    <row r="33" spans="1:7" s="27" customFormat="1" ht="12.75" x14ac:dyDescent="0.2">
      <c r="A33" s="23"/>
      <c r="B33" s="24"/>
      <c r="C33" s="25"/>
      <c r="D33" s="25"/>
      <c r="E33" s="25"/>
      <c r="F33" s="26"/>
      <c r="G33" s="26"/>
    </row>
    <row r="34" spans="1:7" s="8" customFormat="1" ht="20.25" customHeight="1" x14ac:dyDescent="0.2"/>
    <row r="35" spans="1:7" s="14" customFormat="1" ht="39" customHeight="1" thickBot="1" x14ac:dyDescent="0.25">
      <c r="A35" s="139" t="s">
        <v>27</v>
      </c>
      <c r="B35" s="139"/>
      <c r="C35" s="139"/>
      <c r="D35" s="139"/>
      <c r="E35" s="139"/>
      <c r="F35" s="139"/>
      <c r="G35" s="139"/>
    </row>
    <row r="36" spans="1:7" s="14" customFormat="1" ht="26.25" thickBot="1" x14ac:dyDescent="0.25">
      <c r="A36" s="7" t="s">
        <v>5</v>
      </c>
      <c r="B36" s="7" t="s">
        <v>6</v>
      </c>
      <c r="C36" s="7" t="s">
        <v>7</v>
      </c>
      <c r="D36" s="7" t="s">
        <v>8</v>
      </c>
      <c r="E36" s="7" t="s">
        <v>9</v>
      </c>
      <c r="F36" s="7" t="s">
        <v>10</v>
      </c>
      <c r="G36" s="7" t="s">
        <v>11</v>
      </c>
    </row>
    <row r="37" spans="1:7" s="14" customFormat="1" ht="35.25" customHeight="1" thickBot="1" x14ac:dyDescent="0.25">
      <c r="A37" s="114" t="s">
        <v>28</v>
      </c>
      <c r="B37" s="115">
        <f>B20+B29</f>
        <v>1289.9599999998973</v>
      </c>
      <c r="C37" s="115"/>
      <c r="D37" s="115"/>
      <c r="E37" s="115">
        <f>E20+E29</f>
        <v>9902.77</v>
      </c>
      <c r="F37" s="116">
        <f t="shared" ref="F37" si="8">E37/B37*100</f>
        <v>767.68039319054765</v>
      </c>
      <c r="G37" s="117"/>
    </row>
    <row r="38" spans="1:7" s="29" customFormat="1" ht="19.5" hidden="1" customHeight="1" x14ac:dyDescent="0.15">
      <c r="A38" s="28"/>
      <c r="B38" s="28"/>
      <c r="C38" s="28"/>
      <c r="D38" s="28"/>
      <c r="E38" s="28"/>
      <c r="F38" s="28"/>
      <c r="G38" s="28"/>
    </row>
    <row r="40" spans="1:7" x14ac:dyDescent="0.15">
      <c r="A40" s="6" t="s">
        <v>181</v>
      </c>
    </row>
    <row r="41" spans="1:7" x14ac:dyDescent="0.15">
      <c r="A41" s="6" t="s">
        <v>180</v>
      </c>
    </row>
  </sheetData>
  <mergeCells count="7">
    <mergeCell ref="A35:G35"/>
    <mergeCell ref="A5:H5"/>
    <mergeCell ref="A6:G6"/>
    <mergeCell ref="A8:G8"/>
    <mergeCell ref="A10:G10"/>
    <mergeCell ref="A23:G23"/>
    <mergeCell ref="A27:G27"/>
  </mergeCells>
  <pageMargins left="0.7" right="0.7" top="0.75" bottom="0.75" header="0.3" footer="0.3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4"/>
  <sheetViews>
    <sheetView workbookViewId="0">
      <selection activeCell="J25" sqref="J25"/>
    </sheetView>
  </sheetViews>
  <sheetFormatPr defaultRowHeight="11.25" x14ac:dyDescent="0.15"/>
  <cols>
    <col min="1" max="1" width="55.7109375" style="6" customWidth="1"/>
    <col min="2" max="5" width="15.7109375" style="6" customWidth="1"/>
    <col min="6" max="7" width="12.140625" style="6" customWidth="1"/>
    <col min="8" max="16384" width="9.140625" style="6"/>
  </cols>
  <sheetData>
    <row r="1" spans="1:10" s="1" customFormat="1" ht="15.75" x14ac:dyDescent="0.25">
      <c r="A1" s="46" t="s">
        <v>177</v>
      </c>
      <c r="D1" s="2"/>
      <c r="E1" s="2"/>
      <c r="F1" s="2"/>
      <c r="G1" s="2"/>
    </row>
    <row r="2" spans="1:10" s="1" customFormat="1" ht="15.75" x14ac:dyDescent="0.25">
      <c r="A2" s="46" t="s">
        <v>178</v>
      </c>
      <c r="D2" s="2"/>
      <c r="E2" s="2"/>
      <c r="F2" s="2"/>
      <c r="G2" s="2"/>
    </row>
    <row r="3" spans="1:10" s="1" customFormat="1" ht="15.75" x14ac:dyDescent="0.25">
      <c r="A3" s="46" t="s">
        <v>179</v>
      </c>
      <c r="D3" s="2"/>
      <c r="E3" s="2"/>
      <c r="F3" s="2"/>
      <c r="G3" s="2"/>
    </row>
    <row r="4" spans="1:10" s="1" customFormat="1" ht="15.75" x14ac:dyDescent="0.25">
      <c r="D4" s="2"/>
      <c r="E4" s="2"/>
      <c r="F4" s="2"/>
      <c r="G4" s="2"/>
    </row>
    <row r="5" spans="1:10" s="1" customFormat="1" ht="20.25" customHeight="1" x14ac:dyDescent="0.25">
      <c r="A5" s="140" t="s">
        <v>0</v>
      </c>
      <c r="B5" s="140"/>
      <c r="C5" s="140"/>
      <c r="D5" s="140"/>
      <c r="E5" s="140"/>
      <c r="F5" s="140"/>
      <c r="G5" s="140"/>
      <c r="H5" s="140"/>
      <c r="I5" s="3"/>
      <c r="J5" s="3"/>
    </row>
    <row r="6" spans="1:10" s="1" customFormat="1" ht="17.25" customHeight="1" x14ac:dyDescent="0.25">
      <c r="A6" s="141" t="s">
        <v>1</v>
      </c>
      <c r="B6" s="141"/>
      <c r="C6" s="141"/>
      <c r="D6" s="141"/>
      <c r="E6" s="141"/>
      <c r="F6" s="141"/>
      <c r="G6" s="141"/>
      <c r="H6" s="4"/>
    </row>
    <row r="7" spans="1:10" s="1" customFormat="1" ht="17.25" customHeight="1" x14ac:dyDescent="0.25">
      <c r="A7" s="145" t="s">
        <v>4</v>
      </c>
      <c r="B7" s="145"/>
      <c r="C7" s="145"/>
      <c r="D7" s="145"/>
      <c r="E7" s="145"/>
      <c r="F7" s="145"/>
      <c r="G7" s="145"/>
      <c r="H7" s="4"/>
    </row>
    <row r="8" spans="1:10" s="1" customFormat="1" ht="15.75" x14ac:dyDescent="0.25">
      <c r="A8" s="146" t="s">
        <v>29</v>
      </c>
      <c r="B8" s="146"/>
      <c r="C8" s="146"/>
      <c r="D8" s="146"/>
      <c r="E8" s="146"/>
      <c r="F8" s="146"/>
      <c r="G8" s="146"/>
      <c r="H8" s="5"/>
    </row>
    <row r="10" spans="1:10" ht="12" thickBot="1" x14ac:dyDescent="0.2"/>
    <row r="11" spans="1:10" ht="29.25" customHeight="1" thickBot="1" x14ac:dyDescent="0.2">
      <c r="A11" s="54" t="s">
        <v>5</v>
      </c>
      <c r="B11" s="38" t="s">
        <v>6</v>
      </c>
      <c r="C11" s="38" t="s">
        <v>7</v>
      </c>
      <c r="D11" s="38" t="s">
        <v>8</v>
      </c>
      <c r="E11" s="38" t="s">
        <v>9</v>
      </c>
      <c r="F11" s="38" t="s">
        <v>10</v>
      </c>
      <c r="G11" s="55" t="s">
        <v>11</v>
      </c>
    </row>
    <row r="12" spans="1:10" ht="12.75" x14ac:dyDescent="0.2">
      <c r="A12" s="71" t="s">
        <v>12</v>
      </c>
      <c r="B12" s="31">
        <v>1798802.348</v>
      </c>
      <c r="C12" s="31">
        <v>1726620</v>
      </c>
      <c r="D12" s="31">
        <v>1726620</v>
      </c>
      <c r="E12" s="31">
        <v>2026626.13</v>
      </c>
      <c r="F12" s="35">
        <v>112.66</v>
      </c>
      <c r="G12" s="72">
        <v>117.38</v>
      </c>
    </row>
    <row r="13" spans="1:10" ht="12" x14ac:dyDescent="0.2">
      <c r="A13" s="97" t="s">
        <v>30</v>
      </c>
      <c r="B13" s="33">
        <v>1572014.83</v>
      </c>
      <c r="C13" s="33">
        <v>1472000</v>
      </c>
      <c r="D13" s="33">
        <v>1472000</v>
      </c>
      <c r="E13" s="33">
        <v>1797739.7</v>
      </c>
      <c r="F13" s="34">
        <v>114.36</v>
      </c>
      <c r="G13" s="72">
        <v>122.13</v>
      </c>
    </row>
    <row r="14" spans="1:10" ht="12" x14ac:dyDescent="0.2">
      <c r="A14" s="98" t="s">
        <v>31</v>
      </c>
      <c r="B14" s="33">
        <v>1572014.83</v>
      </c>
      <c r="C14" s="33">
        <v>1472000</v>
      </c>
      <c r="D14" s="33">
        <v>1472000</v>
      </c>
      <c r="E14" s="33">
        <v>1797739.7</v>
      </c>
      <c r="F14" s="34">
        <v>114.36</v>
      </c>
      <c r="G14" s="72">
        <v>122.13</v>
      </c>
    </row>
    <row r="15" spans="1:10" ht="22.5" x14ac:dyDescent="0.2">
      <c r="A15" s="99" t="s">
        <v>32</v>
      </c>
      <c r="B15" s="33">
        <v>1572014.83</v>
      </c>
      <c r="C15" s="33">
        <v>1472000</v>
      </c>
      <c r="D15" s="33">
        <v>1472000</v>
      </c>
      <c r="E15" s="33">
        <v>1797739.7</v>
      </c>
      <c r="F15" s="34">
        <v>114.36</v>
      </c>
      <c r="G15" s="72">
        <v>122.13</v>
      </c>
    </row>
    <row r="16" spans="1:10" ht="12" x14ac:dyDescent="0.2">
      <c r="A16" s="97" t="s">
        <v>33</v>
      </c>
      <c r="B16" s="34">
        <v>6.42</v>
      </c>
      <c r="C16" s="34">
        <v>120</v>
      </c>
      <c r="D16" s="34">
        <v>120</v>
      </c>
      <c r="E16" s="34">
        <v>6.23</v>
      </c>
      <c r="F16" s="34">
        <v>97.04</v>
      </c>
      <c r="G16" s="72">
        <v>5.19</v>
      </c>
    </row>
    <row r="17" spans="1:7" ht="12" x14ac:dyDescent="0.2">
      <c r="A17" s="98" t="s">
        <v>34</v>
      </c>
      <c r="B17" s="34">
        <v>6.42</v>
      </c>
      <c r="C17" s="34">
        <v>120</v>
      </c>
      <c r="D17" s="34">
        <v>120</v>
      </c>
      <c r="E17" s="34">
        <v>6.23</v>
      </c>
      <c r="F17" s="34">
        <v>97.04</v>
      </c>
      <c r="G17" s="72">
        <v>5.19</v>
      </c>
    </row>
    <row r="18" spans="1:7" ht="12" x14ac:dyDescent="0.2">
      <c r="A18" s="99" t="s">
        <v>35</v>
      </c>
      <c r="B18" s="34">
        <v>6.42</v>
      </c>
      <c r="C18" s="34">
        <v>120</v>
      </c>
      <c r="D18" s="34">
        <v>120</v>
      </c>
      <c r="E18" s="34">
        <v>6.23</v>
      </c>
      <c r="F18" s="34">
        <v>97.04</v>
      </c>
      <c r="G18" s="72">
        <v>5.19</v>
      </c>
    </row>
    <row r="19" spans="1:7" ht="22.5" x14ac:dyDescent="0.2">
      <c r="A19" s="97" t="s">
        <v>36</v>
      </c>
      <c r="B19" s="33">
        <v>148200</v>
      </c>
      <c r="C19" s="33">
        <v>173600</v>
      </c>
      <c r="D19" s="33">
        <v>173600</v>
      </c>
      <c r="E19" s="33">
        <v>148323</v>
      </c>
      <c r="F19" s="34">
        <v>100.08</v>
      </c>
      <c r="G19" s="72">
        <v>85.44</v>
      </c>
    </row>
    <row r="20" spans="1:7" ht="12" x14ac:dyDescent="0.2">
      <c r="A20" s="98" t="s">
        <v>37</v>
      </c>
      <c r="B20" s="33">
        <v>148200</v>
      </c>
      <c r="C20" s="33">
        <v>173600</v>
      </c>
      <c r="D20" s="33">
        <v>173600</v>
      </c>
      <c r="E20" s="33">
        <v>148323</v>
      </c>
      <c r="F20" s="34">
        <v>100.08</v>
      </c>
      <c r="G20" s="72">
        <v>85.44</v>
      </c>
    </row>
    <row r="21" spans="1:7" ht="12" x14ac:dyDescent="0.2">
      <c r="A21" s="99" t="s">
        <v>38</v>
      </c>
      <c r="B21" s="33">
        <v>148200</v>
      </c>
      <c r="C21" s="33">
        <v>173600</v>
      </c>
      <c r="D21" s="33">
        <v>173600</v>
      </c>
      <c r="E21" s="33">
        <v>148323</v>
      </c>
      <c r="F21" s="34">
        <v>100.08</v>
      </c>
      <c r="G21" s="72">
        <v>85.44</v>
      </c>
    </row>
    <row r="22" spans="1:7" ht="12" x14ac:dyDescent="0.2">
      <c r="A22" s="97" t="s">
        <v>39</v>
      </c>
      <c r="B22" s="33">
        <v>78581.23</v>
      </c>
      <c r="C22" s="33">
        <v>80900</v>
      </c>
      <c r="D22" s="33">
        <v>80900</v>
      </c>
      <c r="E22" s="33">
        <v>80557.2</v>
      </c>
      <c r="F22" s="33">
        <v>103</v>
      </c>
      <c r="G22" s="72">
        <v>99.58</v>
      </c>
    </row>
    <row r="23" spans="1:7" ht="22.5" x14ac:dyDescent="0.2">
      <c r="A23" s="98" t="s">
        <v>40</v>
      </c>
      <c r="B23" s="33">
        <v>78581.23</v>
      </c>
      <c r="C23" s="33">
        <v>80900</v>
      </c>
      <c r="D23" s="33">
        <v>80900</v>
      </c>
      <c r="E23" s="33">
        <v>80557.2</v>
      </c>
      <c r="F23" s="33">
        <v>103</v>
      </c>
      <c r="G23" s="72">
        <v>99.58</v>
      </c>
    </row>
    <row r="24" spans="1:7" ht="12" x14ac:dyDescent="0.2">
      <c r="A24" s="99" t="s">
        <v>41</v>
      </c>
      <c r="B24" s="33">
        <v>78581.23</v>
      </c>
      <c r="C24" s="33">
        <v>80900</v>
      </c>
      <c r="D24" s="33">
        <v>80900</v>
      </c>
      <c r="E24" s="33">
        <v>80557.2</v>
      </c>
      <c r="F24" s="33">
        <v>103</v>
      </c>
      <c r="G24" s="72">
        <v>99.58</v>
      </c>
    </row>
    <row r="25" spans="1:7" ht="12.75" x14ac:dyDescent="0.2">
      <c r="A25" s="104" t="s">
        <v>42</v>
      </c>
      <c r="B25" s="67">
        <v>1798802.35</v>
      </c>
      <c r="C25" s="67">
        <v>1726620</v>
      </c>
      <c r="D25" s="67">
        <v>1726620</v>
      </c>
      <c r="E25" s="67">
        <v>2026626.13</v>
      </c>
      <c r="F25" s="68">
        <v>112.66</v>
      </c>
      <c r="G25" s="105">
        <v>117.38</v>
      </c>
    </row>
    <row r="26" spans="1:7" ht="12.75" x14ac:dyDescent="0.2">
      <c r="A26" s="71" t="s">
        <v>14</v>
      </c>
      <c r="B26" s="31">
        <v>1783793.47</v>
      </c>
      <c r="C26" s="31">
        <v>1711309.86</v>
      </c>
      <c r="D26" s="31">
        <v>1711309.86</v>
      </c>
      <c r="E26" s="31">
        <v>2004015.22</v>
      </c>
      <c r="F26" s="35">
        <v>112.35</v>
      </c>
      <c r="G26" s="72">
        <v>117.1</v>
      </c>
    </row>
    <row r="27" spans="1:7" ht="12.75" x14ac:dyDescent="0.2">
      <c r="A27" s="71" t="s">
        <v>43</v>
      </c>
      <c r="B27" s="31">
        <v>1472026.88</v>
      </c>
      <c r="C27" s="31">
        <v>1345000</v>
      </c>
      <c r="D27" s="31">
        <v>1345000</v>
      </c>
      <c r="E27" s="31">
        <v>1633427.73</v>
      </c>
      <c r="F27" s="35">
        <v>110.96</v>
      </c>
      <c r="G27" s="72">
        <v>121.44</v>
      </c>
    </row>
    <row r="28" spans="1:7" ht="12.75" x14ac:dyDescent="0.2">
      <c r="A28" s="71" t="s">
        <v>44</v>
      </c>
      <c r="B28" s="31">
        <v>1260097.58</v>
      </c>
      <c r="C28" s="31">
        <v>1140000</v>
      </c>
      <c r="D28" s="31">
        <v>1140000</v>
      </c>
      <c r="E28" s="31">
        <v>1403532.77</v>
      </c>
      <c r="F28" s="35">
        <v>111.38</v>
      </c>
      <c r="G28" s="72">
        <v>123.12</v>
      </c>
    </row>
    <row r="29" spans="1:7" ht="12.75" x14ac:dyDescent="0.2">
      <c r="A29" s="89" t="s">
        <v>45</v>
      </c>
      <c r="B29" s="31">
        <v>1197619.6100000001</v>
      </c>
      <c r="C29" s="31">
        <v>1065000</v>
      </c>
      <c r="D29" s="31">
        <v>1065000</v>
      </c>
      <c r="E29" s="31">
        <v>1336183.7</v>
      </c>
      <c r="F29" s="35">
        <v>111.57</v>
      </c>
      <c r="G29" s="72">
        <v>125.46</v>
      </c>
    </row>
    <row r="30" spans="1:7" ht="12.75" x14ac:dyDescent="0.2">
      <c r="A30" s="89" t="s">
        <v>144</v>
      </c>
      <c r="B30" s="31">
        <v>62477.97</v>
      </c>
      <c r="C30" s="31">
        <v>75000</v>
      </c>
      <c r="D30" s="31">
        <v>75000</v>
      </c>
      <c r="E30" s="31">
        <v>67349.070000000007</v>
      </c>
      <c r="F30" s="35">
        <v>107.8</v>
      </c>
      <c r="G30" s="72">
        <v>89.8</v>
      </c>
    </row>
    <row r="31" spans="1:7" ht="12.75" x14ac:dyDescent="0.2">
      <c r="A31" s="71" t="s">
        <v>46</v>
      </c>
      <c r="B31" s="31">
        <v>36422</v>
      </c>
      <c r="C31" s="31">
        <v>45000</v>
      </c>
      <c r="D31" s="31">
        <v>45000</v>
      </c>
      <c r="E31" s="31">
        <v>30513.8</v>
      </c>
      <c r="F31" s="35">
        <v>83.78</v>
      </c>
      <c r="G31" s="72">
        <v>67.81</v>
      </c>
    </row>
    <row r="32" spans="1:7" ht="12.75" x14ac:dyDescent="0.2">
      <c r="A32" s="89" t="s">
        <v>47</v>
      </c>
      <c r="B32" s="31">
        <v>36422</v>
      </c>
      <c r="C32" s="31">
        <v>45000</v>
      </c>
      <c r="D32" s="31">
        <v>45000</v>
      </c>
      <c r="E32" s="31">
        <v>30513.8</v>
      </c>
      <c r="F32" s="35">
        <v>83.78</v>
      </c>
      <c r="G32" s="72">
        <v>67.81</v>
      </c>
    </row>
    <row r="33" spans="1:7" ht="12.75" x14ac:dyDescent="0.2">
      <c r="A33" s="71" t="s">
        <v>48</v>
      </c>
      <c r="B33" s="31">
        <v>175507.3</v>
      </c>
      <c r="C33" s="31">
        <v>160000</v>
      </c>
      <c r="D33" s="31">
        <v>160000</v>
      </c>
      <c r="E33" s="31">
        <v>199381.16</v>
      </c>
      <c r="F33" s="35">
        <v>113.6</v>
      </c>
      <c r="G33" s="72">
        <v>124.61</v>
      </c>
    </row>
    <row r="34" spans="1:7" ht="12.75" x14ac:dyDescent="0.2">
      <c r="A34" s="89" t="s">
        <v>49</v>
      </c>
      <c r="B34" s="31">
        <v>175507.3</v>
      </c>
      <c r="C34" s="31">
        <v>160000</v>
      </c>
      <c r="D34" s="31">
        <v>160000</v>
      </c>
      <c r="E34" s="31">
        <v>199196.86</v>
      </c>
      <c r="F34" s="35">
        <v>113.5</v>
      </c>
      <c r="G34" s="72">
        <v>124.5</v>
      </c>
    </row>
    <row r="35" spans="1:7" ht="25.5" x14ac:dyDescent="0.2">
      <c r="A35" s="89" t="s">
        <v>50</v>
      </c>
      <c r="B35" s="30"/>
      <c r="C35" s="30"/>
      <c r="D35" s="30"/>
      <c r="E35" s="35">
        <v>184.3</v>
      </c>
      <c r="F35" s="30"/>
      <c r="G35" s="82"/>
    </row>
    <row r="36" spans="1:7" ht="12.75" x14ac:dyDescent="0.2">
      <c r="A36" s="71" t="s">
        <v>51</v>
      </c>
      <c r="B36" s="31">
        <v>309665.75</v>
      </c>
      <c r="C36" s="31">
        <v>363910.06</v>
      </c>
      <c r="D36" s="31">
        <v>363910.06</v>
      </c>
      <c r="E36" s="31">
        <v>363656.81</v>
      </c>
      <c r="F36" s="35">
        <v>117.44</v>
      </c>
      <c r="G36" s="72">
        <v>99.93</v>
      </c>
    </row>
    <row r="37" spans="1:7" ht="12.75" x14ac:dyDescent="0.2">
      <c r="A37" s="71" t="s">
        <v>52</v>
      </c>
      <c r="B37" s="31">
        <v>103579.95</v>
      </c>
      <c r="C37" s="31">
        <v>138400</v>
      </c>
      <c r="D37" s="31">
        <v>138400</v>
      </c>
      <c r="E37" s="31">
        <v>154169.91</v>
      </c>
      <c r="F37" s="35">
        <v>148.84</v>
      </c>
      <c r="G37" s="72">
        <v>111.39</v>
      </c>
    </row>
    <row r="38" spans="1:7" ht="12.75" x14ac:dyDescent="0.2">
      <c r="A38" s="89" t="s">
        <v>53</v>
      </c>
      <c r="B38" s="31">
        <v>14027</v>
      </c>
      <c r="C38" s="31">
        <v>16700</v>
      </c>
      <c r="D38" s="31">
        <v>16700</v>
      </c>
      <c r="E38" s="31">
        <v>21765</v>
      </c>
      <c r="F38" s="35">
        <v>155.16999999999999</v>
      </c>
      <c r="G38" s="72">
        <v>130.33000000000001</v>
      </c>
    </row>
    <row r="39" spans="1:7" s="36" customFormat="1" ht="20.25" customHeight="1" x14ac:dyDescent="0.2">
      <c r="A39" s="89" t="s">
        <v>54</v>
      </c>
      <c r="B39" s="31">
        <v>88812.95</v>
      </c>
      <c r="C39" s="31">
        <v>120000</v>
      </c>
      <c r="D39" s="31">
        <v>120000</v>
      </c>
      <c r="E39" s="31">
        <v>130754.91</v>
      </c>
      <c r="F39" s="35">
        <v>147.22999999999999</v>
      </c>
      <c r="G39" s="72">
        <v>108.96</v>
      </c>
    </row>
    <row r="40" spans="1:7" ht="12.75" x14ac:dyDescent="0.2">
      <c r="A40" s="89" t="s">
        <v>55</v>
      </c>
      <c r="B40" s="35">
        <v>740</v>
      </c>
      <c r="C40" s="31">
        <v>1700</v>
      </c>
      <c r="D40" s="31">
        <v>1700</v>
      </c>
      <c r="E40" s="31">
        <v>1650</v>
      </c>
      <c r="F40" s="35">
        <v>222.97</v>
      </c>
      <c r="G40" s="72">
        <v>97.06</v>
      </c>
    </row>
    <row r="41" spans="1:7" ht="12.75" x14ac:dyDescent="0.2">
      <c r="A41" s="71" t="s">
        <v>56</v>
      </c>
      <c r="B41" s="31">
        <v>37980.449999999997</v>
      </c>
      <c r="C41" s="31">
        <v>40023.199999999997</v>
      </c>
      <c r="D41" s="31">
        <v>40023.199999999997</v>
      </c>
      <c r="E41" s="31">
        <v>39033.58</v>
      </c>
      <c r="F41" s="35">
        <v>102.77</v>
      </c>
      <c r="G41" s="72">
        <v>97.53</v>
      </c>
    </row>
    <row r="42" spans="1:7" ht="12.75" x14ac:dyDescent="0.2">
      <c r="A42" s="89" t="s">
        <v>57</v>
      </c>
      <c r="B42" s="31">
        <v>33582.370000000003</v>
      </c>
      <c r="C42" s="31">
        <v>27643.200000000001</v>
      </c>
      <c r="D42" s="31">
        <v>27643.200000000001</v>
      </c>
      <c r="E42" s="31">
        <v>30641.4</v>
      </c>
      <c r="F42" s="35">
        <v>91.24</v>
      </c>
      <c r="G42" s="72">
        <v>110.85</v>
      </c>
    </row>
    <row r="43" spans="1:7" ht="12.75" x14ac:dyDescent="0.2">
      <c r="A43" s="89" t="s">
        <v>58</v>
      </c>
      <c r="B43" s="30"/>
      <c r="C43" s="31">
        <v>3880</v>
      </c>
      <c r="D43" s="31">
        <v>3880</v>
      </c>
      <c r="E43" s="31">
        <v>2880</v>
      </c>
      <c r="F43" s="30"/>
      <c r="G43" s="72">
        <v>74.23</v>
      </c>
    </row>
    <row r="44" spans="1:7" ht="12.75" x14ac:dyDescent="0.2">
      <c r="A44" s="89" t="s">
        <v>59</v>
      </c>
      <c r="B44" s="31">
        <v>3398.08</v>
      </c>
      <c r="C44" s="31">
        <v>5500</v>
      </c>
      <c r="D44" s="31">
        <v>5500</v>
      </c>
      <c r="E44" s="31">
        <v>4186.38</v>
      </c>
      <c r="F44" s="35">
        <v>123.2</v>
      </c>
      <c r="G44" s="72">
        <v>76.12</v>
      </c>
    </row>
    <row r="45" spans="1:7" ht="25.5" x14ac:dyDescent="0.2">
      <c r="A45" s="89" t="s">
        <v>60</v>
      </c>
      <c r="B45" s="31">
        <v>1000</v>
      </c>
      <c r="C45" s="31">
        <v>3000</v>
      </c>
      <c r="D45" s="31">
        <v>3000</v>
      </c>
      <c r="E45" s="31">
        <v>1325.8</v>
      </c>
      <c r="F45" s="35">
        <v>132.58000000000001</v>
      </c>
      <c r="G45" s="72">
        <v>44.19</v>
      </c>
    </row>
    <row r="46" spans="1:7" ht="12.75" x14ac:dyDescent="0.2">
      <c r="A46" s="71" t="s">
        <v>61</v>
      </c>
      <c r="B46" s="31">
        <v>134244.12</v>
      </c>
      <c r="C46" s="31">
        <v>130709.06</v>
      </c>
      <c r="D46" s="31">
        <v>130709.06</v>
      </c>
      <c r="E46" s="31">
        <v>125927.66</v>
      </c>
      <c r="F46" s="35">
        <v>93.8</v>
      </c>
      <c r="G46" s="72">
        <v>96.34</v>
      </c>
    </row>
    <row r="47" spans="1:7" ht="12.75" x14ac:dyDescent="0.2">
      <c r="A47" s="89" t="s">
        <v>62</v>
      </c>
      <c r="B47" s="31">
        <v>15107.28</v>
      </c>
      <c r="C47" s="31">
        <v>14700</v>
      </c>
      <c r="D47" s="31">
        <v>14700</v>
      </c>
      <c r="E47" s="31">
        <v>11261.72</v>
      </c>
      <c r="F47" s="35">
        <v>74.540000000000006</v>
      </c>
      <c r="G47" s="72">
        <v>76.61</v>
      </c>
    </row>
    <row r="48" spans="1:7" ht="12.75" x14ac:dyDescent="0.2">
      <c r="A48" s="89" t="s">
        <v>63</v>
      </c>
      <c r="B48" s="31">
        <v>15283.79</v>
      </c>
      <c r="C48" s="31">
        <v>7500</v>
      </c>
      <c r="D48" s="31">
        <v>7500</v>
      </c>
      <c r="E48" s="31">
        <v>3500</v>
      </c>
      <c r="F48" s="35">
        <v>22.9</v>
      </c>
      <c r="G48" s="72">
        <v>46.67</v>
      </c>
    </row>
    <row r="49" spans="1:7" ht="12.75" x14ac:dyDescent="0.2">
      <c r="A49" s="89" t="s">
        <v>64</v>
      </c>
      <c r="B49" s="31">
        <v>6916.83</v>
      </c>
      <c r="C49" s="31">
        <v>8143</v>
      </c>
      <c r="D49" s="31">
        <v>8143</v>
      </c>
      <c r="E49" s="31">
        <v>9376.74</v>
      </c>
      <c r="F49" s="35">
        <v>135.56</v>
      </c>
      <c r="G49" s="72">
        <v>115.15</v>
      </c>
    </row>
    <row r="50" spans="1:7" ht="12.75" x14ac:dyDescent="0.2">
      <c r="A50" s="89" t="s">
        <v>65</v>
      </c>
      <c r="B50" s="31">
        <v>2675</v>
      </c>
      <c r="C50" s="31">
        <v>9400</v>
      </c>
      <c r="D50" s="31">
        <v>9400</v>
      </c>
      <c r="E50" s="31">
        <v>4900</v>
      </c>
      <c r="F50" s="35">
        <v>183.18</v>
      </c>
      <c r="G50" s="72">
        <v>52.13</v>
      </c>
    </row>
    <row r="51" spans="1:7" ht="12.75" x14ac:dyDescent="0.2">
      <c r="A51" s="89" t="s">
        <v>66</v>
      </c>
      <c r="B51" s="31">
        <v>35940.400000000001</v>
      </c>
      <c r="C51" s="31">
        <v>16000</v>
      </c>
      <c r="D51" s="31">
        <v>16000</v>
      </c>
      <c r="E51" s="31">
        <v>29847.79</v>
      </c>
      <c r="F51" s="35">
        <v>83.05</v>
      </c>
      <c r="G51" s="72">
        <v>186.55</v>
      </c>
    </row>
    <row r="52" spans="1:7" ht="12.75" x14ac:dyDescent="0.2">
      <c r="A52" s="89" t="s">
        <v>67</v>
      </c>
      <c r="B52" s="31">
        <v>9390</v>
      </c>
      <c r="C52" s="31">
        <v>13196.2</v>
      </c>
      <c r="D52" s="31">
        <v>13196.2</v>
      </c>
      <c r="E52" s="31">
        <v>11970</v>
      </c>
      <c r="F52" s="35">
        <v>127.48</v>
      </c>
      <c r="G52" s="72">
        <v>90.71</v>
      </c>
    </row>
    <row r="53" spans="1:7" ht="12.75" x14ac:dyDescent="0.2">
      <c r="A53" s="89" t="s">
        <v>68</v>
      </c>
      <c r="B53" s="31">
        <v>48930.82</v>
      </c>
      <c r="C53" s="31">
        <v>61769.86</v>
      </c>
      <c r="D53" s="31">
        <v>61769.86</v>
      </c>
      <c r="E53" s="31">
        <v>55071.41</v>
      </c>
      <c r="F53" s="35">
        <v>112.55</v>
      </c>
      <c r="G53" s="72">
        <v>89.16</v>
      </c>
    </row>
    <row r="54" spans="1:7" ht="12.75" x14ac:dyDescent="0.2">
      <c r="A54" s="71" t="s">
        <v>117</v>
      </c>
      <c r="B54" s="31">
        <v>11688</v>
      </c>
      <c r="C54" s="31">
        <v>24520</v>
      </c>
      <c r="D54" s="31">
        <v>24520</v>
      </c>
      <c r="E54" s="31">
        <v>12744.85</v>
      </c>
      <c r="F54" s="35">
        <v>109.04</v>
      </c>
      <c r="G54" s="72">
        <v>51.98</v>
      </c>
    </row>
    <row r="55" spans="1:7" ht="12.75" x14ac:dyDescent="0.2">
      <c r="A55" s="89" t="s">
        <v>118</v>
      </c>
      <c r="B55" s="31">
        <v>11688</v>
      </c>
      <c r="C55" s="31">
        <v>24520</v>
      </c>
      <c r="D55" s="31">
        <v>24520</v>
      </c>
      <c r="E55" s="31">
        <v>12744.85</v>
      </c>
      <c r="F55" s="35">
        <v>109.04</v>
      </c>
      <c r="G55" s="72">
        <v>51.98</v>
      </c>
    </row>
    <row r="56" spans="1:7" ht="12.75" x14ac:dyDescent="0.2">
      <c r="A56" s="71" t="s">
        <v>69</v>
      </c>
      <c r="B56" s="31">
        <v>22173.23</v>
      </c>
      <c r="C56" s="31">
        <v>30257.8</v>
      </c>
      <c r="D56" s="31">
        <v>30257.8</v>
      </c>
      <c r="E56" s="31">
        <v>31780.81</v>
      </c>
      <c r="F56" s="35">
        <v>143.33000000000001</v>
      </c>
      <c r="G56" s="72">
        <v>105.03</v>
      </c>
    </row>
    <row r="57" spans="1:7" ht="12.75" x14ac:dyDescent="0.2">
      <c r="A57" s="89" t="s">
        <v>70</v>
      </c>
      <c r="B57" s="30"/>
      <c r="C57" s="35">
        <v>317.8</v>
      </c>
      <c r="D57" s="35">
        <v>317.8</v>
      </c>
      <c r="E57" s="30"/>
      <c r="F57" s="30"/>
      <c r="G57" s="82"/>
    </row>
    <row r="58" spans="1:7" ht="12.75" x14ac:dyDescent="0.2">
      <c r="A58" s="89" t="s">
        <v>71</v>
      </c>
      <c r="B58" s="31">
        <v>4473.53</v>
      </c>
      <c r="C58" s="31">
        <v>5500</v>
      </c>
      <c r="D58" s="31">
        <v>5500</v>
      </c>
      <c r="E58" s="31">
        <v>5031.4399999999996</v>
      </c>
      <c r="F58" s="35">
        <v>112.47</v>
      </c>
      <c r="G58" s="72">
        <v>91.48</v>
      </c>
    </row>
    <row r="59" spans="1:7" ht="12.75" x14ac:dyDescent="0.2">
      <c r="A59" s="89" t="s">
        <v>121</v>
      </c>
      <c r="B59" s="31">
        <v>1000</v>
      </c>
      <c r="C59" s="31">
        <v>4300</v>
      </c>
      <c r="D59" s="31">
        <v>4300</v>
      </c>
      <c r="E59" s="31">
        <v>1200</v>
      </c>
      <c r="F59" s="35">
        <v>120</v>
      </c>
      <c r="G59" s="72">
        <v>27.91</v>
      </c>
    </row>
    <row r="60" spans="1:7" ht="12.75" x14ac:dyDescent="0.2">
      <c r="A60" s="89" t="s">
        <v>72</v>
      </c>
      <c r="B60" s="30"/>
      <c r="C60" s="30"/>
      <c r="D60" s="30"/>
      <c r="E60" s="31">
        <v>4681.25</v>
      </c>
      <c r="F60" s="30"/>
      <c r="G60" s="82"/>
    </row>
    <row r="61" spans="1:7" ht="12.75" x14ac:dyDescent="0.2">
      <c r="A61" s="89" t="s">
        <v>73</v>
      </c>
      <c r="B61" s="31">
        <v>16699.7</v>
      </c>
      <c r="C61" s="31">
        <v>20140</v>
      </c>
      <c r="D61" s="31">
        <v>20140</v>
      </c>
      <c r="E61" s="31">
        <v>20868.12</v>
      </c>
      <c r="F61" s="35">
        <v>124.96</v>
      </c>
      <c r="G61" s="72">
        <v>103.62</v>
      </c>
    </row>
    <row r="62" spans="1:7" ht="12.75" x14ac:dyDescent="0.2">
      <c r="A62" s="71" t="s">
        <v>74</v>
      </c>
      <c r="B62" s="31">
        <v>2100.84</v>
      </c>
      <c r="C62" s="31">
        <v>2000</v>
      </c>
      <c r="D62" s="31">
        <v>2000</v>
      </c>
      <c r="E62" s="31">
        <v>6530.88</v>
      </c>
      <c r="F62" s="35">
        <v>310.87</v>
      </c>
      <c r="G62" s="72">
        <v>326.54000000000002</v>
      </c>
    </row>
    <row r="63" spans="1:7" ht="12.75" x14ac:dyDescent="0.2">
      <c r="A63" s="71" t="s">
        <v>75</v>
      </c>
      <c r="B63" s="31">
        <v>2100.84</v>
      </c>
      <c r="C63" s="31">
        <v>2000</v>
      </c>
      <c r="D63" s="31">
        <v>2000</v>
      </c>
      <c r="E63" s="31">
        <v>6530.88</v>
      </c>
      <c r="F63" s="35">
        <v>310.87</v>
      </c>
      <c r="G63" s="72">
        <v>326.54000000000002</v>
      </c>
    </row>
    <row r="64" spans="1:7" ht="12.75" x14ac:dyDescent="0.2">
      <c r="A64" s="89" t="s">
        <v>76</v>
      </c>
      <c r="B64" s="31">
        <v>2100.84</v>
      </c>
      <c r="C64" s="31">
        <v>2000</v>
      </c>
      <c r="D64" s="31">
        <v>2000</v>
      </c>
      <c r="E64" s="31">
        <v>2155.0700000000002</v>
      </c>
      <c r="F64" s="35">
        <v>102.58</v>
      </c>
      <c r="G64" s="72">
        <v>107.75</v>
      </c>
    </row>
    <row r="65" spans="1:7" ht="12.75" x14ac:dyDescent="0.2">
      <c r="A65" s="89" t="s">
        <v>77</v>
      </c>
      <c r="B65" s="30"/>
      <c r="C65" s="30"/>
      <c r="D65" s="30"/>
      <c r="E65" s="31">
        <v>4375.8100000000004</v>
      </c>
      <c r="F65" s="30"/>
      <c r="G65" s="82"/>
    </row>
    <row r="66" spans="1:7" ht="25.5" x14ac:dyDescent="0.2">
      <c r="A66" s="71" t="s">
        <v>78</v>
      </c>
      <c r="B66" s="30"/>
      <c r="C66" s="35">
        <v>399.8</v>
      </c>
      <c r="D66" s="35">
        <v>399.8</v>
      </c>
      <c r="E66" s="35">
        <v>399.8</v>
      </c>
      <c r="F66" s="30"/>
      <c r="G66" s="72">
        <v>100</v>
      </c>
    </row>
    <row r="67" spans="1:7" ht="25.5" x14ac:dyDescent="0.2">
      <c r="A67" s="71" t="s">
        <v>79</v>
      </c>
      <c r="B67" s="30"/>
      <c r="C67" s="35">
        <v>399.8</v>
      </c>
      <c r="D67" s="35">
        <v>399.8</v>
      </c>
      <c r="E67" s="35">
        <v>399.8</v>
      </c>
      <c r="F67" s="30"/>
      <c r="G67" s="72">
        <v>100</v>
      </c>
    </row>
    <row r="68" spans="1:7" ht="12.75" x14ac:dyDescent="0.2">
      <c r="A68" s="89" t="s">
        <v>80</v>
      </c>
      <c r="B68" s="30"/>
      <c r="C68" s="35">
        <v>399.8</v>
      </c>
      <c r="D68" s="35">
        <v>399.8</v>
      </c>
      <c r="E68" s="35">
        <v>399.8</v>
      </c>
      <c r="F68" s="30"/>
      <c r="G68" s="72">
        <v>100</v>
      </c>
    </row>
    <row r="69" spans="1:7" ht="12.75" x14ac:dyDescent="0.2">
      <c r="A69" s="71" t="s">
        <v>15</v>
      </c>
      <c r="B69" s="31">
        <v>18997.87</v>
      </c>
      <c r="C69" s="31">
        <v>16600</v>
      </c>
      <c r="D69" s="31">
        <v>16600</v>
      </c>
      <c r="E69" s="31">
        <v>13998</v>
      </c>
      <c r="F69" s="35">
        <v>73.680000000000007</v>
      </c>
      <c r="G69" s="72">
        <v>84.33</v>
      </c>
    </row>
    <row r="70" spans="1:7" ht="12.75" x14ac:dyDescent="0.2">
      <c r="A70" s="71" t="s">
        <v>81</v>
      </c>
      <c r="B70" s="31">
        <v>18997.87</v>
      </c>
      <c r="C70" s="31">
        <v>16600</v>
      </c>
      <c r="D70" s="31">
        <v>16600</v>
      </c>
      <c r="E70" s="31">
        <v>13998</v>
      </c>
      <c r="F70" s="35">
        <v>73.680000000000007</v>
      </c>
      <c r="G70" s="72">
        <v>84.33</v>
      </c>
    </row>
    <row r="71" spans="1:7" ht="12.75" x14ac:dyDescent="0.2">
      <c r="A71" s="71" t="s">
        <v>82</v>
      </c>
      <c r="B71" s="31">
        <v>18997.87</v>
      </c>
      <c r="C71" s="31">
        <v>16600</v>
      </c>
      <c r="D71" s="31">
        <v>16600</v>
      </c>
      <c r="E71" s="31">
        <v>13998</v>
      </c>
      <c r="F71" s="35">
        <v>73.680000000000007</v>
      </c>
      <c r="G71" s="72">
        <v>84.33</v>
      </c>
    </row>
    <row r="72" spans="1:7" ht="12.75" x14ac:dyDescent="0.2">
      <c r="A72" s="89" t="s">
        <v>83</v>
      </c>
      <c r="B72" s="31">
        <v>18997.87</v>
      </c>
      <c r="C72" s="31">
        <v>14000</v>
      </c>
      <c r="D72" s="31">
        <v>14000</v>
      </c>
      <c r="E72" s="31">
        <v>13998</v>
      </c>
      <c r="F72" s="35">
        <v>73.680000000000007</v>
      </c>
      <c r="G72" s="72">
        <v>99.99</v>
      </c>
    </row>
    <row r="73" spans="1:7" ht="12.75" x14ac:dyDescent="0.2">
      <c r="A73" s="89" t="s">
        <v>84</v>
      </c>
      <c r="B73" s="30"/>
      <c r="C73" s="31">
        <v>2600</v>
      </c>
      <c r="D73" s="31">
        <v>2600</v>
      </c>
      <c r="E73" s="30"/>
      <c r="F73" s="30"/>
      <c r="G73" s="82"/>
    </row>
    <row r="74" spans="1:7" ht="13.5" thickBot="1" x14ac:dyDescent="0.25">
      <c r="A74" s="91" t="s">
        <v>85</v>
      </c>
      <c r="B74" s="92">
        <v>1802791.34</v>
      </c>
      <c r="C74" s="92">
        <v>1727909.86</v>
      </c>
      <c r="D74" s="92">
        <v>1727909.86</v>
      </c>
      <c r="E74" s="92">
        <v>2018013.22</v>
      </c>
      <c r="F74" s="93">
        <v>111.94</v>
      </c>
      <c r="G74" s="94">
        <v>116.79</v>
      </c>
    </row>
  </sheetData>
  <mergeCells count="4">
    <mergeCell ref="A5:H5"/>
    <mergeCell ref="A6:G6"/>
    <mergeCell ref="A7:G7"/>
    <mergeCell ref="A8:G8"/>
  </mergeCells>
  <pageMargins left="0.51181102362204722" right="0.31496062992125984" top="1.1417322834645669" bottom="0.94488188976377963" header="0.31496062992125984" footer="0.31496062992125984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3"/>
  <sheetViews>
    <sheetView topLeftCell="A10" workbookViewId="0">
      <selection activeCell="G46" sqref="G46"/>
    </sheetView>
  </sheetViews>
  <sheetFormatPr defaultRowHeight="11.25" x14ac:dyDescent="0.15"/>
  <cols>
    <col min="1" max="1" width="55.7109375" style="6" customWidth="1"/>
    <col min="2" max="5" width="15.7109375" style="6" customWidth="1"/>
    <col min="6" max="6" width="12.140625" style="6" customWidth="1"/>
    <col min="7" max="7" width="12" style="6" customWidth="1"/>
    <col min="8" max="16384" width="9.140625" style="6"/>
  </cols>
  <sheetData>
    <row r="1" spans="1:10" s="1" customFormat="1" ht="15.75" x14ac:dyDescent="0.25">
      <c r="A1" s="46" t="s">
        <v>177</v>
      </c>
      <c r="D1" s="2"/>
      <c r="E1" s="2"/>
      <c r="F1" s="2"/>
      <c r="G1" s="2"/>
    </row>
    <row r="2" spans="1:10" s="1" customFormat="1" ht="15.75" x14ac:dyDescent="0.25">
      <c r="A2" s="46" t="s">
        <v>178</v>
      </c>
      <c r="D2" s="2"/>
      <c r="E2" s="2"/>
      <c r="F2" s="2"/>
      <c r="G2" s="2"/>
    </row>
    <row r="3" spans="1:10" s="1" customFormat="1" ht="15.75" x14ac:dyDescent="0.25">
      <c r="A3" s="46" t="s">
        <v>179</v>
      </c>
      <c r="D3" s="2"/>
      <c r="E3" s="2"/>
      <c r="F3" s="2"/>
      <c r="G3" s="2"/>
    </row>
    <row r="4" spans="1:10" s="1" customFormat="1" ht="15.75" x14ac:dyDescent="0.25">
      <c r="D4" s="2"/>
      <c r="E4" s="2"/>
      <c r="F4" s="2"/>
      <c r="G4" s="2"/>
    </row>
    <row r="5" spans="1:10" s="1" customFormat="1" ht="20.25" customHeight="1" x14ac:dyDescent="0.25">
      <c r="A5" s="140" t="s">
        <v>0</v>
      </c>
      <c r="B5" s="140"/>
      <c r="C5" s="140"/>
      <c r="D5" s="140"/>
      <c r="E5" s="140"/>
      <c r="F5" s="140"/>
      <c r="G5" s="140"/>
      <c r="H5" s="140"/>
      <c r="I5" s="3"/>
      <c r="J5" s="3"/>
    </row>
    <row r="6" spans="1:10" s="1" customFormat="1" ht="12.75" customHeight="1" x14ac:dyDescent="0.25">
      <c r="A6" s="141" t="s">
        <v>1</v>
      </c>
      <c r="B6" s="141"/>
      <c r="C6" s="141"/>
      <c r="D6" s="141"/>
      <c r="E6" s="141"/>
      <c r="F6" s="141"/>
      <c r="G6" s="141"/>
      <c r="H6" s="4"/>
    </row>
    <row r="7" spans="1:10" s="1" customFormat="1" ht="25.5" customHeight="1" x14ac:dyDescent="0.25">
      <c r="A7" s="142" t="s">
        <v>4</v>
      </c>
      <c r="B7" s="142"/>
      <c r="C7" s="142"/>
      <c r="D7" s="142"/>
      <c r="E7" s="142"/>
      <c r="F7" s="142"/>
      <c r="G7" s="142"/>
      <c r="H7" s="4"/>
    </row>
    <row r="8" spans="1:10" s="1" customFormat="1" ht="15.75" x14ac:dyDescent="0.25">
      <c r="A8" s="142" t="s">
        <v>86</v>
      </c>
      <c r="B8" s="142"/>
      <c r="C8" s="142"/>
      <c r="D8" s="142"/>
      <c r="E8" s="142"/>
      <c r="F8" s="142"/>
      <c r="G8" s="142"/>
      <c r="H8" s="5"/>
    </row>
    <row r="11" spans="1:10" ht="12" thickBot="1" x14ac:dyDescent="0.2"/>
    <row r="12" spans="1:10" ht="25.5" customHeight="1" thickBot="1" x14ac:dyDescent="0.2">
      <c r="A12" s="37" t="s">
        <v>5</v>
      </c>
      <c r="B12" s="38" t="s">
        <v>6</v>
      </c>
      <c r="C12" s="38" t="s">
        <v>7</v>
      </c>
      <c r="D12" s="38" t="s">
        <v>8</v>
      </c>
      <c r="E12" s="38" t="s">
        <v>9</v>
      </c>
      <c r="F12" s="39" t="s">
        <v>10</v>
      </c>
      <c r="G12" s="40" t="s">
        <v>11</v>
      </c>
    </row>
    <row r="13" spans="1:10" ht="12.75" x14ac:dyDescent="0.2">
      <c r="A13" s="95" t="s">
        <v>12</v>
      </c>
      <c r="B13" s="65">
        <v>1798802.48</v>
      </c>
      <c r="C13" s="65">
        <v>1726620</v>
      </c>
      <c r="D13" s="65">
        <v>1726620</v>
      </c>
      <c r="E13" s="65">
        <v>2026626.13</v>
      </c>
      <c r="F13" s="66">
        <v>117.81</v>
      </c>
      <c r="G13" s="96">
        <v>117.38</v>
      </c>
    </row>
    <row r="14" spans="1:10" ht="12" x14ac:dyDescent="0.2">
      <c r="A14" s="97" t="s">
        <v>30</v>
      </c>
      <c r="B14" s="33">
        <v>1572014.83</v>
      </c>
      <c r="C14" s="33">
        <v>1472000</v>
      </c>
      <c r="D14" s="33">
        <v>1472000</v>
      </c>
      <c r="E14" s="33">
        <v>1797739.7</v>
      </c>
      <c r="F14" s="34">
        <v>114.36</v>
      </c>
      <c r="G14" s="72">
        <v>122.13</v>
      </c>
    </row>
    <row r="15" spans="1:10" ht="12" x14ac:dyDescent="0.2">
      <c r="A15" s="98" t="s">
        <v>31</v>
      </c>
      <c r="B15" s="33">
        <v>1572014.83</v>
      </c>
      <c r="C15" s="33">
        <v>1472000</v>
      </c>
      <c r="D15" s="33">
        <v>1472000</v>
      </c>
      <c r="E15" s="33">
        <v>1797739.7</v>
      </c>
      <c r="F15" s="34">
        <v>114.36</v>
      </c>
      <c r="G15" s="72">
        <v>122.13</v>
      </c>
    </row>
    <row r="16" spans="1:10" ht="22.5" x14ac:dyDescent="0.2">
      <c r="A16" s="99" t="s">
        <v>32</v>
      </c>
      <c r="B16" s="33">
        <v>1572014.83</v>
      </c>
      <c r="C16" s="33">
        <v>1472000</v>
      </c>
      <c r="D16" s="33">
        <v>1472000</v>
      </c>
      <c r="E16" s="33">
        <v>1797739.7</v>
      </c>
      <c r="F16" s="34">
        <v>114.36</v>
      </c>
      <c r="G16" s="72">
        <v>122.13</v>
      </c>
    </row>
    <row r="17" spans="1:7" ht="12.75" x14ac:dyDescent="0.2">
      <c r="A17" s="90" t="s">
        <v>162</v>
      </c>
      <c r="B17" s="10">
        <v>1572014.83</v>
      </c>
      <c r="C17" s="10">
        <v>1472000</v>
      </c>
      <c r="D17" s="10">
        <v>1472000</v>
      </c>
      <c r="E17" s="10">
        <v>1797739.7</v>
      </c>
      <c r="F17" s="43">
        <v>114.36</v>
      </c>
      <c r="G17" s="72">
        <v>122.13</v>
      </c>
    </row>
    <row r="18" spans="1:7" ht="12.75" x14ac:dyDescent="0.2">
      <c r="A18" s="90" t="s">
        <v>92</v>
      </c>
      <c r="B18" s="10">
        <v>1572014.83</v>
      </c>
      <c r="C18" s="10">
        <v>1472000</v>
      </c>
      <c r="D18" s="10">
        <v>1472000</v>
      </c>
      <c r="E18" s="10">
        <v>1797739.7</v>
      </c>
      <c r="F18" s="43">
        <v>114.36</v>
      </c>
      <c r="G18" s="72">
        <v>122.13</v>
      </c>
    </row>
    <row r="19" spans="1:7" ht="12.75" x14ac:dyDescent="0.2">
      <c r="A19" s="90" t="s">
        <v>163</v>
      </c>
      <c r="B19" s="10">
        <v>1572014.83</v>
      </c>
      <c r="C19" s="10">
        <v>1472000</v>
      </c>
      <c r="D19" s="10">
        <v>1472000</v>
      </c>
      <c r="E19" s="10">
        <v>1797739.7</v>
      </c>
      <c r="F19" s="43">
        <v>114.36</v>
      </c>
      <c r="G19" s="72">
        <v>122.13</v>
      </c>
    </row>
    <row r="20" spans="1:7" ht="12.75" x14ac:dyDescent="0.2">
      <c r="A20" s="90" t="s">
        <v>164</v>
      </c>
      <c r="B20" s="10">
        <v>1572014.83</v>
      </c>
      <c r="C20" s="10">
        <v>1472000</v>
      </c>
      <c r="D20" s="10">
        <v>1472000</v>
      </c>
      <c r="E20" s="10">
        <v>1797739.7</v>
      </c>
      <c r="F20" s="43">
        <v>114.36</v>
      </c>
      <c r="G20" s="72">
        <v>122.13</v>
      </c>
    </row>
    <row r="21" spans="1:7" ht="12" x14ac:dyDescent="0.2">
      <c r="A21" s="97" t="s">
        <v>33</v>
      </c>
      <c r="B21" s="34">
        <v>6.42</v>
      </c>
      <c r="C21" s="34">
        <v>120</v>
      </c>
      <c r="D21" s="34">
        <v>120</v>
      </c>
      <c r="E21" s="34">
        <v>6.23</v>
      </c>
      <c r="F21" s="34">
        <v>97.04</v>
      </c>
      <c r="G21" s="72">
        <v>5.19</v>
      </c>
    </row>
    <row r="22" spans="1:7" ht="12" x14ac:dyDescent="0.2">
      <c r="A22" s="98" t="s">
        <v>34</v>
      </c>
      <c r="B22" s="34">
        <v>6.42</v>
      </c>
      <c r="C22" s="34">
        <v>120</v>
      </c>
      <c r="D22" s="34">
        <v>120</v>
      </c>
      <c r="E22" s="34">
        <v>6.23</v>
      </c>
      <c r="F22" s="34">
        <v>97.04</v>
      </c>
      <c r="G22" s="72">
        <v>5.19</v>
      </c>
    </row>
    <row r="23" spans="1:7" ht="12" x14ac:dyDescent="0.2">
      <c r="A23" s="99" t="s">
        <v>35</v>
      </c>
      <c r="B23" s="34">
        <v>6.42</v>
      </c>
      <c r="C23" s="34">
        <v>120</v>
      </c>
      <c r="D23" s="34">
        <v>120</v>
      </c>
      <c r="E23" s="34">
        <v>6.23</v>
      </c>
      <c r="F23" s="34">
        <v>97.04</v>
      </c>
      <c r="G23" s="72">
        <v>5.19</v>
      </c>
    </row>
    <row r="24" spans="1:7" ht="12.75" x14ac:dyDescent="0.2">
      <c r="A24" s="90" t="s">
        <v>165</v>
      </c>
      <c r="B24" s="43">
        <v>6.42</v>
      </c>
      <c r="C24" s="43">
        <v>120</v>
      </c>
      <c r="D24" s="43">
        <v>120</v>
      </c>
      <c r="E24" s="43">
        <v>6.23</v>
      </c>
      <c r="F24" s="43">
        <v>97.04</v>
      </c>
      <c r="G24" s="72">
        <v>5.19</v>
      </c>
    </row>
    <row r="25" spans="1:7" ht="12.75" x14ac:dyDescent="0.2">
      <c r="A25" s="90" t="s">
        <v>89</v>
      </c>
      <c r="B25" s="43">
        <v>6.42</v>
      </c>
      <c r="C25" s="43">
        <v>120</v>
      </c>
      <c r="D25" s="43">
        <v>120</v>
      </c>
      <c r="E25" s="43">
        <v>6.23</v>
      </c>
      <c r="F25" s="43">
        <v>97.04</v>
      </c>
      <c r="G25" s="72">
        <v>5.19</v>
      </c>
    </row>
    <row r="26" spans="1:7" ht="12.75" x14ac:dyDescent="0.2">
      <c r="A26" s="90" t="s">
        <v>166</v>
      </c>
      <c r="B26" s="43">
        <v>6.42</v>
      </c>
      <c r="C26" s="43">
        <v>120</v>
      </c>
      <c r="D26" s="43">
        <v>120</v>
      </c>
      <c r="E26" s="43">
        <v>6.23</v>
      </c>
      <c r="F26" s="43">
        <v>97.04</v>
      </c>
      <c r="G26" s="72">
        <v>5.19</v>
      </c>
    </row>
    <row r="27" spans="1:7" ht="12.75" x14ac:dyDescent="0.2">
      <c r="A27" s="90" t="s">
        <v>167</v>
      </c>
      <c r="B27" s="43">
        <v>6.42</v>
      </c>
      <c r="C27" s="43">
        <v>120</v>
      </c>
      <c r="D27" s="43">
        <v>120</v>
      </c>
      <c r="E27" s="43">
        <v>6.23</v>
      </c>
      <c r="F27" s="43">
        <v>97.04</v>
      </c>
      <c r="G27" s="72">
        <v>5.19</v>
      </c>
    </row>
    <row r="28" spans="1:7" ht="22.5" x14ac:dyDescent="0.2">
      <c r="A28" s="97" t="s">
        <v>36</v>
      </c>
      <c r="B28" s="33">
        <v>148200</v>
      </c>
      <c r="C28" s="33">
        <v>173600</v>
      </c>
      <c r="D28" s="33">
        <v>173600</v>
      </c>
      <c r="E28" s="33">
        <v>148323</v>
      </c>
      <c r="F28" s="34">
        <v>100.08</v>
      </c>
      <c r="G28" s="72">
        <v>85.44</v>
      </c>
    </row>
    <row r="29" spans="1:7" ht="12" x14ac:dyDescent="0.2">
      <c r="A29" s="98" t="s">
        <v>37</v>
      </c>
      <c r="B29" s="33">
        <v>148200</v>
      </c>
      <c r="C29" s="33">
        <v>173600</v>
      </c>
      <c r="D29" s="33">
        <v>173600</v>
      </c>
      <c r="E29" s="33">
        <v>148323</v>
      </c>
      <c r="F29" s="34">
        <v>100.08</v>
      </c>
      <c r="G29" s="72">
        <v>85.44</v>
      </c>
    </row>
    <row r="30" spans="1:7" ht="12" x14ac:dyDescent="0.2">
      <c r="A30" s="99" t="s">
        <v>38</v>
      </c>
      <c r="B30" s="33">
        <v>148200</v>
      </c>
      <c r="C30" s="33">
        <v>173600</v>
      </c>
      <c r="D30" s="33">
        <v>173600</v>
      </c>
      <c r="E30" s="33">
        <v>148323</v>
      </c>
      <c r="F30" s="34">
        <v>100.08</v>
      </c>
      <c r="G30" s="72">
        <v>85.44</v>
      </c>
    </row>
    <row r="31" spans="1:7" ht="12.75" x14ac:dyDescent="0.2">
      <c r="A31" s="90" t="s">
        <v>168</v>
      </c>
      <c r="B31" s="10">
        <v>148200</v>
      </c>
      <c r="C31" s="10">
        <v>173600</v>
      </c>
      <c r="D31" s="10">
        <v>173600</v>
      </c>
      <c r="E31" s="10">
        <v>148323</v>
      </c>
      <c r="F31" s="43">
        <v>100.08</v>
      </c>
      <c r="G31" s="72">
        <v>85.44</v>
      </c>
    </row>
    <row r="32" spans="1:7" ht="25.5" x14ac:dyDescent="0.2">
      <c r="A32" s="90" t="s">
        <v>90</v>
      </c>
      <c r="B32" s="10">
        <v>148200</v>
      </c>
      <c r="C32" s="10">
        <v>173600</v>
      </c>
      <c r="D32" s="10">
        <v>173600</v>
      </c>
      <c r="E32" s="10">
        <v>148323</v>
      </c>
      <c r="F32" s="43">
        <v>100.08</v>
      </c>
      <c r="G32" s="72">
        <v>85.44</v>
      </c>
    </row>
    <row r="33" spans="1:7" ht="25.5" x14ac:dyDescent="0.2">
      <c r="A33" s="90" t="s">
        <v>169</v>
      </c>
      <c r="B33" s="10">
        <v>148200</v>
      </c>
      <c r="C33" s="10">
        <v>173600</v>
      </c>
      <c r="D33" s="10">
        <v>173600</v>
      </c>
      <c r="E33" s="10">
        <v>148323</v>
      </c>
      <c r="F33" s="43">
        <v>100.08</v>
      </c>
      <c r="G33" s="72">
        <v>85.44</v>
      </c>
    </row>
    <row r="34" spans="1:7" ht="12.75" x14ac:dyDescent="0.2">
      <c r="A34" s="90" t="s">
        <v>170</v>
      </c>
      <c r="B34" s="10">
        <v>148200</v>
      </c>
      <c r="C34" s="10">
        <v>173600</v>
      </c>
      <c r="D34" s="10">
        <v>173600</v>
      </c>
      <c r="E34" s="10">
        <v>148323</v>
      </c>
      <c r="F34" s="43">
        <v>100.08</v>
      </c>
      <c r="G34" s="72">
        <v>85.44</v>
      </c>
    </row>
    <row r="35" spans="1:7" ht="12" x14ac:dyDescent="0.2">
      <c r="A35" s="97" t="s">
        <v>39</v>
      </c>
      <c r="B35" s="63"/>
      <c r="C35" s="33">
        <v>80900</v>
      </c>
      <c r="D35" s="33">
        <v>80900</v>
      </c>
      <c r="E35" s="33">
        <v>80557.2</v>
      </c>
      <c r="F35" s="32"/>
      <c r="G35" s="72">
        <v>99.58</v>
      </c>
    </row>
    <row r="36" spans="1:7" ht="22.5" x14ac:dyDescent="0.2">
      <c r="A36" s="98" t="s">
        <v>40</v>
      </c>
      <c r="B36" s="63">
        <v>78581.23</v>
      </c>
      <c r="C36" s="33">
        <v>80900</v>
      </c>
      <c r="D36" s="33">
        <v>80900</v>
      </c>
      <c r="E36" s="33">
        <v>80557.2</v>
      </c>
      <c r="F36" s="135">
        <v>102.52</v>
      </c>
      <c r="G36" s="72">
        <v>99.58</v>
      </c>
    </row>
    <row r="37" spans="1:7" ht="12" x14ac:dyDescent="0.2">
      <c r="A37" s="99" t="s">
        <v>41</v>
      </c>
      <c r="B37" s="63">
        <v>78581.23</v>
      </c>
      <c r="C37" s="33">
        <v>80900</v>
      </c>
      <c r="D37" s="33">
        <v>80900</v>
      </c>
      <c r="E37" s="33">
        <v>80557.2</v>
      </c>
      <c r="F37" s="136">
        <v>102.52</v>
      </c>
      <c r="G37" s="72">
        <v>99.58</v>
      </c>
    </row>
    <row r="38" spans="1:7" ht="12.75" x14ac:dyDescent="0.2">
      <c r="A38" s="90" t="s">
        <v>171</v>
      </c>
      <c r="B38" s="64">
        <v>10000</v>
      </c>
      <c r="C38" s="10">
        <v>11900</v>
      </c>
      <c r="D38" s="10">
        <v>11900</v>
      </c>
      <c r="E38" s="10">
        <v>11900</v>
      </c>
      <c r="F38" s="137">
        <v>119</v>
      </c>
      <c r="G38" s="72">
        <v>100</v>
      </c>
    </row>
    <row r="39" spans="1:7" ht="12.75" x14ac:dyDescent="0.2">
      <c r="A39" s="90" t="s">
        <v>88</v>
      </c>
      <c r="B39" s="64">
        <v>10000</v>
      </c>
      <c r="C39" s="10">
        <v>11900</v>
      </c>
      <c r="D39" s="10">
        <v>11900</v>
      </c>
      <c r="E39" s="10">
        <v>11900</v>
      </c>
      <c r="F39" s="137">
        <v>119</v>
      </c>
      <c r="G39" s="72">
        <v>100</v>
      </c>
    </row>
    <row r="40" spans="1:7" ht="12.75" x14ac:dyDescent="0.2">
      <c r="A40" s="90" t="s">
        <v>172</v>
      </c>
      <c r="B40" s="64">
        <v>10000</v>
      </c>
      <c r="C40" s="10">
        <v>11900</v>
      </c>
      <c r="D40" s="10">
        <v>11900</v>
      </c>
      <c r="E40" s="10">
        <v>11900</v>
      </c>
      <c r="F40" s="137">
        <v>119</v>
      </c>
      <c r="G40" s="72">
        <v>100</v>
      </c>
    </row>
    <row r="41" spans="1:7" ht="12.75" x14ac:dyDescent="0.2">
      <c r="A41" s="90" t="s">
        <v>168</v>
      </c>
      <c r="B41" s="64">
        <v>68581.23</v>
      </c>
      <c r="C41" s="10">
        <v>69000</v>
      </c>
      <c r="D41" s="10">
        <v>69000</v>
      </c>
      <c r="E41" s="10">
        <v>68657.2</v>
      </c>
      <c r="F41" s="137">
        <v>100.11</v>
      </c>
      <c r="G41" s="72">
        <v>99.5</v>
      </c>
    </row>
    <row r="42" spans="1:7" ht="12.75" x14ac:dyDescent="0.2">
      <c r="A42" s="90" t="s">
        <v>91</v>
      </c>
      <c r="B42" s="64">
        <v>68581.23</v>
      </c>
      <c r="C42" s="10">
        <v>69000</v>
      </c>
      <c r="D42" s="10">
        <v>69000</v>
      </c>
      <c r="E42" s="10">
        <v>68657.2</v>
      </c>
      <c r="F42" s="135">
        <v>100.11</v>
      </c>
      <c r="G42" s="72">
        <v>99.5</v>
      </c>
    </row>
    <row r="43" spans="1:7" ht="13.5" thickBot="1" x14ac:dyDescent="0.25">
      <c r="A43" s="100" t="s">
        <v>173</v>
      </c>
      <c r="B43" s="101">
        <v>68581.23</v>
      </c>
      <c r="C43" s="102">
        <v>69000</v>
      </c>
      <c r="D43" s="102">
        <v>69000</v>
      </c>
      <c r="E43" s="102">
        <v>68657.2</v>
      </c>
      <c r="F43" s="138">
        <v>100.11</v>
      </c>
      <c r="G43" s="103">
        <v>99.5</v>
      </c>
    </row>
  </sheetData>
  <mergeCells count="4">
    <mergeCell ref="A5:H5"/>
    <mergeCell ref="A6:G6"/>
    <mergeCell ref="A7:G7"/>
    <mergeCell ref="A8:G8"/>
  </mergeCells>
  <pageMargins left="0.51181102362204722" right="0.31496062992125984" top="0.74803149606299213" bottom="0.74803149606299213" header="0.31496062992125984" footer="0.31496062992125984"/>
  <pageSetup paperSize="9" scale="6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35"/>
  <sheetViews>
    <sheetView workbookViewId="0">
      <selection activeCell="A9" sqref="A9:G9"/>
    </sheetView>
  </sheetViews>
  <sheetFormatPr defaultRowHeight="11.25" x14ac:dyDescent="0.15"/>
  <cols>
    <col min="1" max="1" width="55.7109375" style="6" customWidth="1"/>
    <col min="2" max="5" width="15.7109375" style="6" customWidth="1"/>
    <col min="6" max="6" width="13.140625" style="6" customWidth="1"/>
    <col min="7" max="7" width="13" style="6" customWidth="1"/>
    <col min="8" max="16384" width="9.140625" style="6"/>
  </cols>
  <sheetData>
    <row r="1" spans="1:10" s="1" customFormat="1" ht="15.75" x14ac:dyDescent="0.25">
      <c r="A1" s="46" t="s">
        <v>177</v>
      </c>
      <c r="D1" s="2"/>
      <c r="E1" s="2"/>
      <c r="F1" s="2"/>
      <c r="G1" s="2"/>
    </row>
    <row r="2" spans="1:10" s="1" customFormat="1" ht="15.75" x14ac:dyDescent="0.25">
      <c r="A2" s="46" t="s">
        <v>178</v>
      </c>
      <c r="D2" s="2"/>
      <c r="E2" s="2"/>
      <c r="F2" s="2"/>
      <c r="G2" s="2"/>
    </row>
    <row r="3" spans="1:10" s="1" customFormat="1" ht="15.75" x14ac:dyDescent="0.25">
      <c r="A3" s="46" t="s">
        <v>179</v>
      </c>
      <c r="D3" s="2"/>
      <c r="E3" s="2"/>
      <c r="F3" s="2"/>
      <c r="G3" s="2"/>
    </row>
    <row r="4" spans="1:10" s="1" customFormat="1" ht="15.75" x14ac:dyDescent="0.25">
      <c r="D4" s="2"/>
      <c r="E4" s="2"/>
      <c r="F4" s="2"/>
      <c r="G4" s="2"/>
    </row>
    <row r="5" spans="1:10" s="1" customFormat="1" ht="20.25" customHeight="1" x14ac:dyDescent="0.25">
      <c r="A5" s="140" t="s">
        <v>0</v>
      </c>
      <c r="B5" s="140"/>
      <c r="C5" s="140"/>
      <c r="D5" s="140"/>
      <c r="E5" s="140"/>
      <c r="F5" s="140"/>
      <c r="G5" s="140"/>
      <c r="H5" s="140"/>
      <c r="I5" s="3"/>
      <c r="J5" s="3"/>
    </row>
    <row r="6" spans="1:10" s="1" customFormat="1" ht="17.25" customHeight="1" x14ac:dyDescent="0.25">
      <c r="A6" s="141" t="s">
        <v>1</v>
      </c>
      <c r="B6" s="141"/>
      <c r="C6" s="141"/>
      <c r="D6" s="141"/>
      <c r="E6" s="141"/>
      <c r="F6" s="141"/>
      <c r="G6" s="141"/>
      <c r="H6" s="4"/>
    </row>
    <row r="7" spans="1:10" s="1" customFormat="1" ht="25.5" customHeight="1" x14ac:dyDescent="0.25">
      <c r="A7" s="142" t="s">
        <v>4</v>
      </c>
      <c r="B7" s="142"/>
      <c r="C7" s="142"/>
      <c r="D7" s="142"/>
      <c r="E7" s="142"/>
      <c r="F7" s="142"/>
      <c r="G7" s="142"/>
      <c r="H7" s="4"/>
    </row>
    <row r="8" spans="1:10" s="1" customFormat="1" ht="15.75" x14ac:dyDescent="0.25">
      <c r="A8" s="142" t="s">
        <v>93</v>
      </c>
      <c r="B8" s="142"/>
      <c r="C8" s="142"/>
      <c r="D8" s="142"/>
      <c r="E8" s="142"/>
      <c r="F8" s="142"/>
      <c r="G8" s="142"/>
      <c r="H8" s="5"/>
    </row>
    <row r="9" spans="1:10" s="45" customFormat="1" ht="20.25" x14ac:dyDescent="0.25">
      <c r="A9" s="147"/>
      <c r="B9" s="147"/>
      <c r="C9" s="147"/>
      <c r="D9" s="147"/>
      <c r="E9" s="147"/>
      <c r="F9" s="147"/>
      <c r="G9" s="147"/>
    </row>
    <row r="10" spans="1:10" ht="12" thickBot="1" x14ac:dyDescent="0.2"/>
    <row r="11" spans="1:10" ht="30.75" customHeight="1" thickBot="1" x14ac:dyDescent="0.2">
      <c r="A11" s="56" t="s">
        <v>5</v>
      </c>
      <c r="B11" s="57" t="s">
        <v>6</v>
      </c>
      <c r="C11" s="57" t="s">
        <v>7</v>
      </c>
      <c r="D11" s="57" t="s">
        <v>8</v>
      </c>
      <c r="E11" s="57" t="s">
        <v>9</v>
      </c>
      <c r="F11" s="57" t="s">
        <v>10</v>
      </c>
      <c r="G11" s="58" t="s">
        <v>11</v>
      </c>
    </row>
    <row r="12" spans="1:10" ht="12.75" x14ac:dyDescent="0.2">
      <c r="A12" s="87" t="s">
        <v>14</v>
      </c>
      <c r="B12" s="69">
        <v>1783793.47</v>
      </c>
      <c r="C12" s="69">
        <v>1711309.86</v>
      </c>
      <c r="D12" s="69">
        <v>1711309.86</v>
      </c>
      <c r="E12" s="69">
        <v>2004015.22</v>
      </c>
      <c r="F12" s="70">
        <v>112.35</v>
      </c>
      <c r="G12" s="88">
        <v>117.1</v>
      </c>
    </row>
    <row r="13" spans="1:10" ht="12.75" x14ac:dyDescent="0.2">
      <c r="A13" s="71" t="s">
        <v>43</v>
      </c>
      <c r="B13" s="31">
        <v>1472026.88</v>
      </c>
      <c r="C13" s="31">
        <v>1345000</v>
      </c>
      <c r="D13" s="31">
        <v>1345000</v>
      </c>
      <c r="E13" s="31">
        <v>1633427.73</v>
      </c>
      <c r="F13" s="35">
        <v>110.96</v>
      </c>
      <c r="G13" s="72">
        <v>121.44</v>
      </c>
    </row>
    <row r="14" spans="1:10" ht="12.75" x14ac:dyDescent="0.2">
      <c r="A14" s="71" t="s">
        <v>44</v>
      </c>
      <c r="B14" s="31">
        <v>1260097.58</v>
      </c>
      <c r="C14" s="31">
        <v>1140000</v>
      </c>
      <c r="D14" s="31">
        <v>1140000</v>
      </c>
      <c r="E14" s="31">
        <v>1403532.77</v>
      </c>
      <c r="F14" s="35">
        <v>111.38</v>
      </c>
      <c r="G14" s="72">
        <v>123.12</v>
      </c>
    </row>
    <row r="15" spans="1:10" ht="12.75" x14ac:dyDescent="0.2">
      <c r="A15" s="89" t="s">
        <v>45</v>
      </c>
      <c r="B15" s="31">
        <v>1197619.6100000001</v>
      </c>
      <c r="C15" s="31">
        <v>1065000</v>
      </c>
      <c r="D15" s="31">
        <v>1065000</v>
      </c>
      <c r="E15" s="31">
        <v>1336183.7</v>
      </c>
      <c r="F15" s="35">
        <v>111.57</v>
      </c>
      <c r="G15" s="72">
        <v>125.46</v>
      </c>
    </row>
    <row r="16" spans="1:10" ht="12.75" x14ac:dyDescent="0.2">
      <c r="A16" s="90" t="s">
        <v>162</v>
      </c>
      <c r="B16" s="10">
        <v>1197619.6100000001</v>
      </c>
      <c r="C16" s="10">
        <v>1065000</v>
      </c>
      <c r="D16" s="10">
        <v>1065000</v>
      </c>
      <c r="E16" s="10">
        <v>1336183.7</v>
      </c>
      <c r="F16" s="43">
        <v>111.57</v>
      </c>
      <c r="G16" s="72">
        <v>125.46</v>
      </c>
    </row>
    <row r="17" spans="1:7" ht="12.75" x14ac:dyDescent="0.2">
      <c r="A17" s="90" t="s">
        <v>92</v>
      </c>
      <c r="B17" s="10">
        <v>1197619.6100000001</v>
      </c>
      <c r="C17" s="10">
        <v>1065000</v>
      </c>
      <c r="D17" s="10">
        <v>1065000</v>
      </c>
      <c r="E17" s="10">
        <v>1336183.7</v>
      </c>
      <c r="F17" s="43">
        <v>111.57</v>
      </c>
      <c r="G17" s="72">
        <v>125.46</v>
      </c>
    </row>
    <row r="18" spans="1:7" ht="12.75" x14ac:dyDescent="0.2">
      <c r="A18" s="90" t="s">
        <v>163</v>
      </c>
      <c r="B18" s="10">
        <v>1197619.6100000001</v>
      </c>
      <c r="C18" s="10">
        <v>1065000</v>
      </c>
      <c r="D18" s="10">
        <v>1065000</v>
      </c>
      <c r="E18" s="10">
        <v>1336183.7</v>
      </c>
      <c r="F18" s="43">
        <v>111.57</v>
      </c>
      <c r="G18" s="72">
        <v>125.46</v>
      </c>
    </row>
    <row r="19" spans="1:7" ht="12.75" x14ac:dyDescent="0.2">
      <c r="A19" s="90" t="s">
        <v>164</v>
      </c>
      <c r="B19" s="10">
        <v>1197619.6100000001</v>
      </c>
      <c r="C19" s="10">
        <v>1065000</v>
      </c>
      <c r="D19" s="10">
        <v>1065000</v>
      </c>
      <c r="E19" s="10">
        <v>1336183.7</v>
      </c>
      <c r="F19" s="43">
        <v>111.57</v>
      </c>
      <c r="G19" s="72">
        <v>125.46</v>
      </c>
    </row>
    <row r="20" spans="1:7" ht="12.75" x14ac:dyDescent="0.2">
      <c r="A20" s="89" t="s">
        <v>144</v>
      </c>
      <c r="B20" s="31">
        <v>62477.97</v>
      </c>
      <c r="C20" s="31">
        <v>75000</v>
      </c>
      <c r="D20" s="31">
        <v>75000</v>
      </c>
      <c r="E20" s="31">
        <v>67349.070000000007</v>
      </c>
      <c r="F20" s="35">
        <v>107.8</v>
      </c>
      <c r="G20" s="72">
        <v>89.8</v>
      </c>
    </row>
    <row r="21" spans="1:7" ht="12.75" x14ac:dyDescent="0.2">
      <c r="A21" s="90" t="s">
        <v>162</v>
      </c>
      <c r="B21" s="10">
        <v>62477.97</v>
      </c>
      <c r="C21" s="10">
        <v>75000</v>
      </c>
      <c r="D21" s="10">
        <v>75000</v>
      </c>
      <c r="E21" s="10">
        <v>67349.070000000007</v>
      </c>
      <c r="F21" s="43">
        <v>107.8</v>
      </c>
      <c r="G21" s="72">
        <v>89.8</v>
      </c>
    </row>
    <row r="22" spans="1:7" ht="12.75" x14ac:dyDescent="0.2">
      <c r="A22" s="90" t="s">
        <v>92</v>
      </c>
      <c r="B22" s="10">
        <v>62477.97</v>
      </c>
      <c r="C22" s="10">
        <v>75000</v>
      </c>
      <c r="D22" s="10">
        <v>75000</v>
      </c>
      <c r="E22" s="10">
        <v>67349.070000000007</v>
      </c>
      <c r="F22" s="43">
        <v>107.8</v>
      </c>
      <c r="G22" s="72">
        <v>89.8</v>
      </c>
    </row>
    <row r="23" spans="1:7" ht="12.75" x14ac:dyDescent="0.2">
      <c r="A23" s="90" t="s">
        <v>163</v>
      </c>
      <c r="B23" s="10">
        <v>62477.97</v>
      </c>
      <c r="C23" s="10">
        <v>75000</v>
      </c>
      <c r="D23" s="10">
        <v>75000</v>
      </c>
      <c r="E23" s="10">
        <v>67349.070000000007</v>
      </c>
      <c r="F23" s="43">
        <v>107.8</v>
      </c>
      <c r="G23" s="72">
        <v>89.8</v>
      </c>
    </row>
    <row r="24" spans="1:7" ht="12.75" x14ac:dyDescent="0.2">
      <c r="A24" s="90" t="s">
        <v>164</v>
      </c>
      <c r="B24" s="10">
        <v>62477.97</v>
      </c>
      <c r="C24" s="10">
        <v>75000</v>
      </c>
      <c r="D24" s="10">
        <v>75000</v>
      </c>
      <c r="E24" s="10">
        <v>67349.070000000007</v>
      </c>
      <c r="F24" s="43">
        <v>107.8</v>
      </c>
      <c r="G24" s="72">
        <v>89.8</v>
      </c>
    </row>
    <row r="25" spans="1:7" ht="12.75" x14ac:dyDescent="0.2">
      <c r="A25" s="71" t="s">
        <v>46</v>
      </c>
      <c r="B25" s="31">
        <v>36422</v>
      </c>
      <c r="C25" s="31">
        <v>45000</v>
      </c>
      <c r="D25" s="31">
        <v>45000</v>
      </c>
      <c r="E25" s="31">
        <v>30513.8</v>
      </c>
      <c r="F25" s="35">
        <v>83.78</v>
      </c>
      <c r="G25" s="72">
        <v>67.81</v>
      </c>
    </row>
    <row r="26" spans="1:7" ht="12.75" x14ac:dyDescent="0.2">
      <c r="A26" s="89" t="s">
        <v>47</v>
      </c>
      <c r="B26" s="31">
        <v>36422</v>
      </c>
      <c r="C26" s="31">
        <v>45000</v>
      </c>
      <c r="D26" s="31">
        <v>45000</v>
      </c>
      <c r="E26" s="31">
        <v>30513.8</v>
      </c>
      <c r="F26" s="35">
        <v>83.78</v>
      </c>
      <c r="G26" s="72">
        <v>67.81</v>
      </c>
    </row>
    <row r="27" spans="1:7" ht="12.75" x14ac:dyDescent="0.2">
      <c r="A27" s="90" t="s">
        <v>162</v>
      </c>
      <c r="B27" s="10">
        <v>36422</v>
      </c>
      <c r="C27" s="10">
        <v>45000</v>
      </c>
      <c r="D27" s="10">
        <v>45000</v>
      </c>
      <c r="E27" s="10">
        <v>30513.8</v>
      </c>
      <c r="F27" s="43">
        <v>83.78</v>
      </c>
      <c r="G27" s="72">
        <v>67.81</v>
      </c>
    </row>
    <row r="28" spans="1:7" ht="12.75" x14ac:dyDescent="0.2">
      <c r="A28" s="90" t="s">
        <v>92</v>
      </c>
      <c r="B28" s="10">
        <v>36422</v>
      </c>
      <c r="C28" s="10">
        <v>45000</v>
      </c>
      <c r="D28" s="10">
        <v>45000</v>
      </c>
      <c r="E28" s="10">
        <v>30513.8</v>
      </c>
      <c r="F28" s="43">
        <v>83.78</v>
      </c>
      <c r="G28" s="72">
        <v>67.81</v>
      </c>
    </row>
    <row r="29" spans="1:7" ht="12.75" x14ac:dyDescent="0.2">
      <c r="A29" s="90" t="s">
        <v>163</v>
      </c>
      <c r="B29" s="10">
        <v>36422</v>
      </c>
      <c r="C29" s="10">
        <v>45000</v>
      </c>
      <c r="D29" s="10">
        <v>45000</v>
      </c>
      <c r="E29" s="10">
        <v>30513.8</v>
      </c>
      <c r="F29" s="43">
        <v>83.78</v>
      </c>
      <c r="G29" s="72">
        <v>67.81</v>
      </c>
    </row>
    <row r="30" spans="1:7" ht="12.75" x14ac:dyDescent="0.2">
      <c r="A30" s="90" t="s">
        <v>164</v>
      </c>
      <c r="B30" s="10">
        <v>36422</v>
      </c>
      <c r="C30" s="10">
        <v>45000</v>
      </c>
      <c r="D30" s="10">
        <v>45000</v>
      </c>
      <c r="E30" s="10">
        <v>30513.8</v>
      </c>
      <c r="F30" s="43">
        <v>83.78</v>
      </c>
      <c r="G30" s="72">
        <v>67.81</v>
      </c>
    </row>
    <row r="31" spans="1:7" ht="12.75" x14ac:dyDescent="0.2">
      <c r="A31" s="71" t="s">
        <v>48</v>
      </c>
      <c r="B31" s="31">
        <v>175507.3</v>
      </c>
      <c r="C31" s="31">
        <v>160000</v>
      </c>
      <c r="D31" s="31">
        <v>160000</v>
      </c>
      <c r="E31" s="31">
        <v>199381.16</v>
      </c>
      <c r="F31" s="35">
        <v>113.6</v>
      </c>
      <c r="G31" s="72">
        <v>124.61</v>
      </c>
    </row>
    <row r="32" spans="1:7" ht="12.75" x14ac:dyDescent="0.2">
      <c r="A32" s="89" t="s">
        <v>49</v>
      </c>
      <c r="B32" s="31">
        <v>175507.3</v>
      </c>
      <c r="C32" s="31">
        <v>160000</v>
      </c>
      <c r="D32" s="31">
        <v>160000</v>
      </c>
      <c r="E32" s="31">
        <v>199196.86</v>
      </c>
      <c r="F32" s="35">
        <v>113.5</v>
      </c>
      <c r="G32" s="72">
        <v>124.5</v>
      </c>
    </row>
    <row r="33" spans="1:7" ht="12.75" x14ac:dyDescent="0.2">
      <c r="A33" s="90" t="s">
        <v>162</v>
      </c>
      <c r="B33" s="10">
        <v>175507.3</v>
      </c>
      <c r="C33" s="10">
        <v>160000</v>
      </c>
      <c r="D33" s="10">
        <v>160000</v>
      </c>
      <c r="E33" s="10">
        <v>199196.86</v>
      </c>
      <c r="F33" s="43">
        <v>113.5</v>
      </c>
      <c r="G33" s="72">
        <v>124.5</v>
      </c>
    </row>
    <row r="34" spans="1:7" ht="12.75" x14ac:dyDescent="0.2">
      <c r="A34" s="90" t="s">
        <v>92</v>
      </c>
      <c r="B34" s="10">
        <v>175507.3</v>
      </c>
      <c r="C34" s="10">
        <v>160000</v>
      </c>
      <c r="D34" s="10">
        <v>160000</v>
      </c>
      <c r="E34" s="10">
        <v>199196.86</v>
      </c>
      <c r="F34" s="43">
        <v>113.5</v>
      </c>
      <c r="G34" s="72">
        <v>124.5</v>
      </c>
    </row>
    <row r="35" spans="1:7" ht="12.75" x14ac:dyDescent="0.2">
      <c r="A35" s="90" t="s">
        <v>163</v>
      </c>
      <c r="B35" s="10">
        <v>175507.3</v>
      </c>
      <c r="C35" s="10">
        <v>160000</v>
      </c>
      <c r="D35" s="10">
        <v>160000</v>
      </c>
      <c r="E35" s="10">
        <v>199196.86</v>
      </c>
      <c r="F35" s="43">
        <v>113.5</v>
      </c>
      <c r="G35" s="72">
        <v>124.5</v>
      </c>
    </row>
    <row r="36" spans="1:7" ht="12.75" x14ac:dyDescent="0.2">
      <c r="A36" s="90" t="s">
        <v>164</v>
      </c>
      <c r="B36" s="10">
        <v>175507.3</v>
      </c>
      <c r="C36" s="10">
        <v>160000</v>
      </c>
      <c r="D36" s="10">
        <v>160000</v>
      </c>
      <c r="E36" s="10">
        <v>199196.86</v>
      </c>
      <c r="F36" s="43">
        <v>113.5</v>
      </c>
      <c r="G36" s="72">
        <v>124.5</v>
      </c>
    </row>
    <row r="37" spans="1:7" ht="25.5" x14ac:dyDescent="0.2">
      <c r="A37" s="89" t="s">
        <v>50</v>
      </c>
      <c r="B37" s="30"/>
      <c r="C37" s="30"/>
      <c r="D37" s="30"/>
      <c r="E37" s="35">
        <v>184.3</v>
      </c>
      <c r="F37" s="30"/>
      <c r="G37" s="82"/>
    </row>
    <row r="38" spans="1:7" ht="12.75" x14ac:dyDescent="0.2">
      <c r="A38" s="90" t="s">
        <v>162</v>
      </c>
      <c r="B38" s="9"/>
      <c r="C38" s="9"/>
      <c r="D38" s="9"/>
      <c r="E38" s="43">
        <v>184.3</v>
      </c>
      <c r="F38" s="9"/>
      <c r="G38" s="82"/>
    </row>
    <row r="39" spans="1:7" ht="12.75" x14ac:dyDescent="0.2">
      <c r="A39" s="90" t="s">
        <v>92</v>
      </c>
      <c r="B39" s="9"/>
      <c r="C39" s="9"/>
      <c r="D39" s="9"/>
      <c r="E39" s="43">
        <v>184.3</v>
      </c>
      <c r="F39" s="9"/>
      <c r="G39" s="82"/>
    </row>
    <row r="40" spans="1:7" ht="12.75" x14ac:dyDescent="0.2">
      <c r="A40" s="90" t="s">
        <v>163</v>
      </c>
      <c r="B40" s="9"/>
      <c r="C40" s="9"/>
      <c r="D40" s="9"/>
      <c r="E40" s="43">
        <v>184.3</v>
      </c>
      <c r="F40" s="9"/>
      <c r="G40" s="82"/>
    </row>
    <row r="41" spans="1:7" ht="12.75" x14ac:dyDescent="0.2">
      <c r="A41" s="90" t="s">
        <v>164</v>
      </c>
      <c r="B41" s="9"/>
      <c r="C41" s="9"/>
      <c r="D41" s="9"/>
      <c r="E41" s="43">
        <v>184.3</v>
      </c>
      <c r="F41" s="9"/>
      <c r="G41" s="82"/>
    </row>
    <row r="42" spans="1:7" ht="12.75" x14ac:dyDescent="0.2">
      <c r="A42" s="71" t="s">
        <v>51</v>
      </c>
      <c r="B42" s="31">
        <v>309665.75</v>
      </c>
      <c r="C42" s="31">
        <v>363910.06</v>
      </c>
      <c r="D42" s="31">
        <v>363910.06</v>
      </c>
      <c r="E42" s="31">
        <v>363656.81</v>
      </c>
      <c r="F42" s="35">
        <v>117.44</v>
      </c>
      <c r="G42" s="72">
        <v>99.93</v>
      </c>
    </row>
    <row r="43" spans="1:7" ht="12.75" x14ac:dyDescent="0.2">
      <c r="A43" s="71" t="s">
        <v>52</v>
      </c>
      <c r="B43" s="31">
        <v>103579.95</v>
      </c>
      <c r="C43" s="31">
        <v>138400</v>
      </c>
      <c r="D43" s="31">
        <v>138400</v>
      </c>
      <c r="E43" s="31">
        <v>154169.91</v>
      </c>
      <c r="F43" s="35">
        <v>148.84</v>
      </c>
      <c r="G43" s="72">
        <v>111.39</v>
      </c>
    </row>
    <row r="44" spans="1:7" ht="12.75" x14ac:dyDescent="0.2">
      <c r="A44" s="89" t="s">
        <v>53</v>
      </c>
      <c r="B44" s="31">
        <v>14027</v>
      </c>
      <c r="C44" s="31">
        <v>16700</v>
      </c>
      <c r="D44" s="31">
        <v>16700</v>
      </c>
      <c r="E44" s="31">
        <v>21765</v>
      </c>
      <c r="F44" s="35">
        <v>155.16999999999999</v>
      </c>
      <c r="G44" s="72">
        <v>130.33000000000001</v>
      </c>
    </row>
    <row r="45" spans="1:7" ht="12.75" x14ac:dyDescent="0.2">
      <c r="A45" s="90" t="s">
        <v>168</v>
      </c>
      <c r="B45" s="10">
        <v>14027</v>
      </c>
      <c r="C45" s="10">
        <v>16700</v>
      </c>
      <c r="D45" s="10">
        <v>16700</v>
      </c>
      <c r="E45" s="10">
        <v>21765</v>
      </c>
      <c r="F45" s="43">
        <v>155.16999999999999</v>
      </c>
      <c r="G45" s="72">
        <v>130.33000000000001</v>
      </c>
    </row>
    <row r="46" spans="1:7" ht="25.5" x14ac:dyDescent="0.2">
      <c r="A46" s="90" t="s">
        <v>90</v>
      </c>
      <c r="B46" s="10">
        <v>9884</v>
      </c>
      <c r="C46" s="10">
        <v>11400</v>
      </c>
      <c r="D46" s="10">
        <v>11400</v>
      </c>
      <c r="E46" s="10">
        <v>16472</v>
      </c>
      <c r="F46" s="43">
        <v>166.65</v>
      </c>
      <c r="G46" s="72">
        <v>144.49</v>
      </c>
    </row>
    <row r="47" spans="1:7" ht="25.5" x14ac:dyDescent="0.2">
      <c r="A47" s="90" t="s">
        <v>169</v>
      </c>
      <c r="B47" s="10">
        <v>9884</v>
      </c>
      <c r="C47" s="10">
        <v>11400</v>
      </c>
      <c r="D47" s="10">
        <v>11400</v>
      </c>
      <c r="E47" s="10">
        <v>16472</v>
      </c>
      <c r="F47" s="43">
        <v>166.65</v>
      </c>
      <c r="G47" s="72">
        <v>144.49</v>
      </c>
    </row>
    <row r="48" spans="1:7" ht="12.75" x14ac:dyDescent="0.2">
      <c r="A48" s="90" t="s">
        <v>170</v>
      </c>
      <c r="B48" s="10">
        <v>9884</v>
      </c>
      <c r="C48" s="10">
        <v>11400</v>
      </c>
      <c r="D48" s="10">
        <v>11400</v>
      </c>
      <c r="E48" s="10">
        <v>16472</v>
      </c>
      <c r="F48" s="43">
        <v>166.65</v>
      </c>
      <c r="G48" s="72">
        <v>144.49</v>
      </c>
    </row>
    <row r="49" spans="1:7" ht="12.75" x14ac:dyDescent="0.2">
      <c r="A49" s="90" t="s">
        <v>91</v>
      </c>
      <c r="B49" s="10">
        <v>4143</v>
      </c>
      <c r="C49" s="10">
        <v>5300</v>
      </c>
      <c r="D49" s="10">
        <v>5300</v>
      </c>
      <c r="E49" s="10">
        <v>5293</v>
      </c>
      <c r="F49" s="43">
        <v>127.76</v>
      </c>
      <c r="G49" s="72">
        <v>99.87</v>
      </c>
    </row>
    <row r="50" spans="1:7" ht="12.75" x14ac:dyDescent="0.2">
      <c r="A50" s="90" t="s">
        <v>173</v>
      </c>
      <c r="B50" s="10">
        <v>4143</v>
      </c>
      <c r="C50" s="10">
        <v>5300</v>
      </c>
      <c r="D50" s="10">
        <v>5300</v>
      </c>
      <c r="E50" s="10">
        <v>5293</v>
      </c>
      <c r="F50" s="43">
        <v>127.76</v>
      </c>
      <c r="G50" s="72">
        <v>99.87</v>
      </c>
    </row>
    <row r="51" spans="1:7" ht="25.5" x14ac:dyDescent="0.2">
      <c r="A51" s="89" t="s">
        <v>54</v>
      </c>
      <c r="B51" s="31">
        <v>88812.95</v>
      </c>
      <c r="C51" s="31">
        <v>120000</v>
      </c>
      <c r="D51" s="31">
        <v>120000</v>
      </c>
      <c r="E51" s="31">
        <v>130754.91</v>
      </c>
      <c r="F51" s="35">
        <v>147.22999999999999</v>
      </c>
      <c r="G51" s="72">
        <v>108.96</v>
      </c>
    </row>
    <row r="52" spans="1:7" ht="12.75" x14ac:dyDescent="0.2">
      <c r="A52" s="90" t="s">
        <v>162</v>
      </c>
      <c r="B52" s="10">
        <v>88812.95</v>
      </c>
      <c r="C52" s="10">
        <v>120000</v>
      </c>
      <c r="D52" s="10">
        <v>120000</v>
      </c>
      <c r="E52" s="10">
        <v>130754.91</v>
      </c>
      <c r="F52" s="43">
        <v>147.22999999999999</v>
      </c>
      <c r="G52" s="72">
        <v>108.96</v>
      </c>
    </row>
    <row r="53" spans="1:7" ht="12.75" x14ac:dyDescent="0.2">
      <c r="A53" s="90" t="s">
        <v>92</v>
      </c>
      <c r="B53" s="10">
        <v>88812.95</v>
      </c>
      <c r="C53" s="10">
        <v>120000</v>
      </c>
      <c r="D53" s="10">
        <v>120000</v>
      </c>
      <c r="E53" s="10">
        <v>130754.91</v>
      </c>
      <c r="F53" s="43">
        <v>147.22999999999999</v>
      </c>
      <c r="G53" s="72">
        <v>108.96</v>
      </c>
    </row>
    <row r="54" spans="1:7" ht="12.75" x14ac:dyDescent="0.2">
      <c r="A54" s="90" t="s">
        <v>163</v>
      </c>
      <c r="B54" s="10">
        <v>88812.95</v>
      </c>
      <c r="C54" s="10">
        <v>120000</v>
      </c>
      <c r="D54" s="10">
        <v>120000</v>
      </c>
      <c r="E54" s="10">
        <v>130754.91</v>
      </c>
      <c r="F54" s="43">
        <v>147.22999999999999</v>
      </c>
      <c r="G54" s="72">
        <v>108.96</v>
      </c>
    </row>
    <row r="55" spans="1:7" ht="12.75" x14ac:dyDescent="0.2">
      <c r="A55" s="90" t="s">
        <v>164</v>
      </c>
      <c r="B55" s="10">
        <v>88812.95</v>
      </c>
      <c r="C55" s="10">
        <v>120000</v>
      </c>
      <c r="D55" s="10">
        <v>120000</v>
      </c>
      <c r="E55" s="10">
        <v>130754.91</v>
      </c>
      <c r="F55" s="43">
        <v>147.22999999999999</v>
      </c>
      <c r="G55" s="72">
        <v>108.96</v>
      </c>
    </row>
    <row r="56" spans="1:7" ht="12.75" x14ac:dyDescent="0.2">
      <c r="A56" s="89" t="s">
        <v>55</v>
      </c>
      <c r="B56" s="35">
        <v>740</v>
      </c>
      <c r="C56" s="31">
        <v>1700</v>
      </c>
      <c r="D56" s="31">
        <v>1700</v>
      </c>
      <c r="E56" s="31">
        <v>1650</v>
      </c>
      <c r="F56" s="35">
        <v>222.97</v>
      </c>
      <c r="G56" s="72">
        <v>97.06</v>
      </c>
    </row>
    <row r="57" spans="1:7" ht="12.75" x14ac:dyDescent="0.2">
      <c r="A57" s="90" t="s">
        <v>168</v>
      </c>
      <c r="B57" s="43">
        <v>740</v>
      </c>
      <c r="C57" s="10">
        <v>1700</v>
      </c>
      <c r="D57" s="10">
        <v>1700</v>
      </c>
      <c r="E57" s="10">
        <v>1650</v>
      </c>
      <c r="F57" s="43">
        <v>222.97</v>
      </c>
      <c r="G57" s="72">
        <v>97.06</v>
      </c>
    </row>
    <row r="58" spans="1:7" ht="25.5" x14ac:dyDescent="0.2">
      <c r="A58" s="90" t="s">
        <v>90</v>
      </c>
      <c r="B58" s="43">
        <v>740</v>
      </c>
      <c r="C58" s="10">
        <v>1600</v>
      </c>
      <c r="D58" s="10">
        <v>1600</v>
      </c>
      <c r="E58" s="10">
        <v>1550</v>
      </c>
      <c r="F58" s="43">
        <v>209.46</v>
      </c>
      <c r="G58" s="72">
        <v>96.88</v>
      </c>
    </row>
    <row r="59" spans="1:7" ht="25.5" x14ac:dyDescent="0.2">
      <c r="A59" s="90" t="s">
        <v>169</v>
      </c>
      <c r="B59" s="43">
        <v>740</v>
      </c>
      <c r="C59" s="10">
        <v>1600</v>
      </c>
      <c r="D59" s="10">
        <v>1600</v>
      </c>
      <c r="E59" s="10">
        <v>1550</v>
      </c>
      <c r="F59" s="43">
        <v>209.46</v>
      </c>
      <c r="G59" s="72">
        <v>96.88</v>
      </c>
    </row>
    <row r="60" spans="1:7" ht="12.75" x14ac:dyDescent="0.2">
      <c r="A60" s="90" t="s">
        <v>170</v>
      </c>
      <c r="B60" s="43">
        <v>740</v>
      </c>
      <c r="C60" s="10">
        <v>1600</v>
      </c>
      <c r="D60" s="10">
        <v>1600</v>
      </c>
      <c r="E60" s="10">
        <v>1550</v>
      </c>
      <c r="F60" s="43">
        <v>209.46</v>
      </c>
      <c r="G60" s="72">
        <v>96.88</v>
      </c>
    </row>
    <row r="61" spans="1:7" ht="12.75" x14ac:dyDescent="0.2">
      <c r="A61" s="90" t="s">
        <v>91</v>
      </c>
      <c r="B61" s="9"/>
      <c r="C61" s="43">
        <v>100</v>
      </c>
      <c r="D61" s="43">
        <v>100</v>
      </c>
      <c r="E61" s="43">
        <v>100</v>
      </c>
      <c r="F61" s="9"/>
      <c r="G61" s="72">
        <v>100</v>
      </c>
    </row>
    <row r="62" spans="1:7" ht="12.75" x14ac:dyDescent="0.2">
      <c r="A62" s="90" t="s">
        <v>173</v>
      </c>
      <c r="B62" s="9"/>
      <c r="C62" s="43">
        <v>100</v>
      </c>
      <c r="D62" s="43">
        <v>100</v>
      </c>
      <c r="E62" s="43">
        <v>100</v>
      </c>
      <c r="F62" s="9"/>
      <c r="G62" s="72">
        <v>100</v>
      </c>
    </row>
    <row r="63" spans="1:7" ht="12.75" x14ac:dyDescent="0.2">
      <c r="A63" s="71" t="s">
        <v>56</v>
      </c>
      <c r="B63" s="31">
        <v>37980.449999999997</v>
      </c>
      <c r="C63" s="31">
        <v>40023.199999999997</v>
      </c>
      <c r="D63" s="31">
        <v>40023.199999999997</v>
      </c>
      <c r="E63" s="31">
        <v>39033.58</v>
      </c>
      <c r="F63" s="35">
        <v>102.77</v>
      </c>
      <c r="G63" s="72">
        <v>97.53</v>
      </c>
    </row>
    <row r="64" spans="1:7" ht="12.75" x14ac:dyDescent="0.2">
      <c r="A64" s="89" t="s">
        <v>57</v>
      </c>
      <c r="B64" s="31">
        <v>33582.370000000003</v>
      </c>
      <c r="C64" s="31">
        <v>27643.200000000001</v>
      </c>
      <c r="D64" s="31">
        <v>27643.200000000001</v>
      </c>
      <c r="E64" s="31">
        <v>30641.4</v>
      </c>
      <c r="F64" s="35">
        <v>91.24</v>
      </c>
      <c r="G64" s="72">
        <v>110.85</v>
      </c>
    </row>
    <row r="65" spans="1:7" ht="12.75" x14ac:dyDescent="0.2">
      <c r="A65" s="90" t="s">
        <v>171</v>
      </c>
      <c r="B65" s="10">
        <v>3000</v>
      </c>
      <c r="C65" s="10">
        <v>4600.2</v>
      </c>
      <c r="D65" s="10">
        <v>4600.2</v>
      </c>
      <c r="E65" s="10">
        <v>4600.2</v>
      </c>
      <c r="F65" s="43">
        <v>153.34</v>
      </c>
      <c r="G65" s="72">
        <v>100</v>
      </c>
    </row>
    <row r="66" spans="1:7" ht="12.75" x14ac:dyDescent="0.2">
      <c r="A66" s="90" t="s">
        <v>88</v>
      </c>
      <c r="B66" s="10">
        <v>3000</v>
      </c>
      <c r="C66" s="10">
        <v>4600.2</v>
      </c>
      <c r="D66" s="10">
        <v>4600.2</v>
      </c>
      <c r="E66" s="10">
        <v>4600.2</v>
      </c>
      <c r="F66" s="43">
        <v>153.34</v>
      </c>
      <c r="G66" s="72">
        <v>100</v>
      </c>
    </row>
    <row r="67" spans="1:7" ht="12.75" x14ac:dyDescent="0.2">
      <c r="A67" s="90" t="s">
        <v>172</v>
      </c>
      <c r="B67" s="10">
        <v>3000</v>
      </c>
      <c r="C67" s="10">
        <v>4600.2</v>
      </c>
      <c r="D67" s="10">
        <v>4600.2</v>
      </c>
      <c r="E67" s="10">
        <v>4600.2</v>
      </c>
      <c r="F67" s="43">
        <v>153.34</v>
      </c>
      <c r="G67" s="72">
        <v>100</v>
      </c>
    </row>
    <row r="68" spans="1:7" ht="12.75" x14ac:dyDescent="0.2">
      <c r="A68" s="90" t="s">
        <v>168</v>
      </c>
      <c r="B68" s="10">
        <v>30582.37</v>
      </c>
      <c r="C68" s="10">
        <v>23043</v>
      </c>
      <c r="D68" s="10">
        <v>23043</v>
      </c>
      <c r="E68" s="10">
        <v>26041.200000000001</v>
      </c>
      <c r="F68" s="43">
        <v>85.15</v>
      </c>
      <c r="G68" s="72">
        <v>113.01</v>
      </c>
    </row>
    <row r="69" spans="1:7" ht="25.5" x14ac:dyDescent="0.2">
      <c r="A69" s="90" t="s">
        <v>90</v>
      </c>
      <c r="B69" s="10">
        <v>13883.49</v>
      </c>
      <c r="C69" s="10">
        <v>6500</v>
      </c>
      <c r="D69" s="10">
        <v>6500</v>
      </c>
      <c r="E69" s="10">
        <v>9007.9500000000007</v>
      </c>
      <c r="F69" s="43">
        <v>64.88</v>
      </c>
      <c r="G69" s="72">
        <v>138.58000000000001</v>
      </c>
    </row>
    <row r="70" spans="1:7" ht="25.5" x14ac:dyDescent="0.2">
      <c r="A70" s="90" t="s">
        <v>169</v>
      </c>
      <c r="B70" s="10">
        <v>13883.49</v>
      </c>
      <c r="C70" s="10">
        <v>6500</v>
      </c>
      <c r="D70" s="10">
        <v>6500</v>
      </c>
      <c r="E70" s="10">
        <v>9007.9500000000007</v>
      </c>
      <c r="F70" s="43">
        <v>64.88</v>
      </c>
      <c r="G70" s="72">
        <v>138.58000000000001</v>
      </c>
    </row>
    <row r="71" spans="1:7" ht="12.75" x14ac:dyDescent="0.2">
      <c r="A71" s="90" t="s">
        <v>170</v>
      </c>
      <c r="B71" s="10">
        <v>13883.49</v>
      </c>
      <c r="C71" s="10">
        <v>6500</v>
      </c>
      <c r="D71" s="10">
        <v>6500</v>
      </c>
      <c r="E71" s="10">
        <v>9007.9500000000007</v>
      </c>
      <c r="F71" s="43">
        <v>64.88</v>
      </c>
      <c r="G71" s="72">
        <v>138.58000000000001</v>
      </c>
    </row>
    <row r="72" spans="1:7" ht="12.75" x14ac:dyDescent="0.2">
      <c r="A72" s="90" t="s">
        <v>91</v>
      </c>
      <c r="B72" s="10">
        <v>16698.88</v>
      </c>
      <c r="C72" s="10">
        <v>16543</v>
      </c>
      <c r="D72" s="10">
        <v>16543</v>
      </c>
      <c r="E72" s="10">
        <v>17033.25</v>
      </c>
      <c r="F72" s="43">
        <v>102</v>
      </c>
      <c r="G72" s="72">
        <v>102.96</v>
      </c>
    </row>
    <row r="73" spans="1:7" ht="12.75" x14ac:dyDescent="0.2">
      <c r="A73" s="90" t="s">
        <v>173</v>
      </c>
      <c r="B73" s="10">
        <v>16698.88</v>
      </c>
      <c r="C73" s="10">
        <v>16543</v>
      </c>
      <c r="D73" s="10">
        <v>16543</v>
      </c>
      <c r="E73" s="10">
        <v>17033.25</v>
      </c>
      <c r="F73" s="43">
        <v>102</v>
      </c>
      <c r="G73" s="72">
        <v>102.96</v>
      </c>
    </row>
    <row r="74" spans="1:7" ht="12.75" x14ac:dyDescent="0.2">
      <c r="A74" s="89" t="s">
        <v>58</v>
      </c>
      <c r="B74" s="30"/>
      <c r="C74" s="31">
        <v>3880</v>
      </c>
      <c r="D74" s="31">
        <v>3880</v>
      </c>
      <c r="E74" s="31">
        <v>2880</v>
      </c>
      <c r="F74" s="30"/>
      <c r="G74" s="72">
        <v>74.23</v>
      </c>
    </row>
    <row r="75" spans="1:7" ht="12.75" x14ac:dyDescent="0.2">
      <c r="A75" s="90" t="s">
        <v>171</v>
      </c>
      <c r="B75" s="9"/>
      <c r="C75" s="10">
        <v>2880</v>
      </c>
      <c r="D75" s="10">
        <v>2880</v>
      </c>
      <c r="E75" s="10">
        <v>2880</v>
      </c>
      <c r="F75" s="9"/>
      <c r="G75" s="72">
        <v>100</v>
      </c>
    </row>
    <row r="76" spans="1:7" ht="12.75" x14ac:dyDescent="0.2">
      <c r="A76" s="90" t="s">
        <v>88</v>
      </c>
      <c r="B76" s="9"/>
      <c r="C76" s="10">
        <v>2880</v>
      </c>
      <c r="D76" s="10">
        <v>2880</v>
      </c>
      <c r="E76" s="10">
        <v>2880</v>
      </c>
      <c r="F76" s="9"/>
      <c r="G76" s="72">
        <v>100</v>
      </c>
    </row>
    <row r="77" spans="1:7" ht="12.75" x14ac:dyDescent="0.2">
      <c r="A77" s="90" t="s">
        <v>172</v>
      </c>
      <c r="B77" s="9"/>
      <c r="C77" s="10">
        <v>2880</v>
      </c>
      <c r="D77" s="10">
        <v>2880</v>
      </c>
      <c r="E77" s="10">
        <v>2880</v>
      </c>
      <c r="F77" s="9"/>
      <c r="G77" s="72">
        <v>100</v>
      </c>
    </row>
    <row r="78" spans="1:7" ht="12.75" x14ac:dyDescent="0.2">
      <c r="A78" s="90" t="s">
        <v>168</v>
      </c>
      <c r="B78" s="9"/>
      <c r="C78" s="10">
        <v>1000</v>
      </c>
      <c r="D78" s="10">
        <v>1000</v>
      </c>
      <c r="E78" s="9"/>
      <c r="F78" s="9"/>
      <c r="G78" s="82"/>
    </row>
    <row r="79" spans="1:7" ht="25.5" x14ac:dyDescent="0.2">
      <c r="A79" s="90" t="s">
        <v>90</v>
      </c>
      <c r="B79" s="9"/>
      <c r="C79" s="10">
        <v>1000</v>
      </c>
      <c r="D79" s="10">
        <v>1000</v>
      </c>
      <c r="E79" s="9"/>
      <c r="F79" s="9"/>
      <c r="G79" s="82"/>
    </row>
    <row r="80" spans="1:7" ht="25.5" x14ac:dyDescent="0.2">
      <c r="A80" s="90" t="s">
        <v>169</v>
      </c>
      <c r="B80" s="9"/>
      <c r="C80" s="10">
        <v>1000</v>
      </c>
      <c r="D80" s="10">
        <v>1000</v>
      </c>
      <c r="E80" s="9"/>
      <c r="F80" s="9"/>
      <c r="G80" s="82"/>
    </row>
    <row r="81" spans="1:7" ht="12.75" x14ac:dyDescent="0.2">
      <c r="A81" s="90" t="s">
        <v>170</v>
      </c>
      <c r="B81" s="9"/>
      <c r="C81" s="10">
        <v>1000</v>
      </c>
      <c r="D81" s="10">
        <v>1000</v>
      </c>
      <c r="E81" s="9"/>
      <c r="F81" s="9"/>
      <c r="G81" s="82"/>
    </row>
    <row r="82" spans="1:7" ht="12.75" x14ac:dyDescent="0.2">
      <c r="A82" s="89" t="s">
        <v>59</v>
      </c>
      <c r="B82" s="31">
        <v>3398.08</v>
      </c>
      <c r="C82" s="31">
        <v>5500</v>
      </c>
      <c r="D82" s="31">
        <v>5500</v>
      </c>
      <c r="E82" s="31">
        <v>4186.38</v>
      </c>
      <c r="F82" s="35">
        <v>123.2</v>
      </c>
      <c r="G82" s="72">
        <v>76.12</v>
      </c>
    </row>
    <row r="83" spans="1:7" ht="12.75" x14ac:dyDescent="0.2">
      <c r="A83" s="90" t="s">
        <v>168</v>
      </c>
      <c r="B83" s="10">
        <v>3398.08</v>
      </c>
      <c r="C83" s="10">
        <v>5500</v>
      </c>
      <c r="D83" s="10">
        <v>5500</v>
      </c>
      <c r="E83" s="10">
        <v>4186.38</v>
      </c>
      <c r="F83" s="43">
        <v>123.2</v>
      </c>
      <c r="G83" s="72">
        <v>76.12</v>
      </c>
    </row>
    <row r="84" spans="1:7" ht="25.5" x14ac:dyDescent="0.2">
      <c r="A84" s="90" t="s">
        <v>90</v>
      </c>
      <c r="B84" s="10">
        <v>3398.08</v>
      </c>
      <c r="C84" s="10">
        <v>5500</v>
      </c>
      <c r="D84" s="10">
        <v>5500</v>
      </c>
      <c r="E84" s="10">
        <v>4186.38</v>
      </c>
      <c r="F84" s="43">
        <v>123.2</v>
      </c>
      <c r="G84" s="72">
        <v>76.12</v>
      </c>
    </row>
    <row r="85" spans="1:7" ht="25.5" x14ac:dyDescent="0.2">
      <c r="A85" s="90" t="s">
        <v>169</v>
      </c>
      <c r="B85" s="10">
        <v>3398.08</v>
      </c>
      <c r="C85" s="10">
        <v>5500</v>
      </c>
      <c r="D85" s="10">
        <v>5500</v>
      </c>
      <c r="E85" s="10">
        <v>4186.38</v>
      </c>
      <c r="F85" s="43">
        <v>123.2</v>
      </c>
      <c r="G85" s="72">
        <v>76.12</v>
      </c>
    </row>
    <row r="86" spans="1:7" ht="12.75" x14ac:dyDescent="0.2">
      <c r="A86" s="90" t="s">
        <v>170</v>
      </c>
      <c r="B86" s="10">
        <v>3398.08</v>
      </c>
      <c r="C86" s="10">
        <v>5500</v>
      </c>
      <c r="D86" s="10">
        <v>5500</v>
      </c>
      <c r="E86" s="10">
        <v>4186.38</v>
      </c>
      <c r="F86" s="43">
        <v>123.2</v>
      </c>
      <c r="G86" s="72">
        <v>76.12</v>
      </c>
    </row>
    <row r="87" spans="1:7" ht="25.5" x14ac:dyDescent="0.2">
      <c r="A87" s="89" t="s">
        <v>60</v>
      </c>
      <c r="B87" s="31">
        <v>1000</v>
      </c>
      <c r="C87" s="31">
        <v>3000</v>
      </c>
      <c r="D87" s="31">
        <v>3000</v>
      </c>
      <c r="E87" s="31">
        <v>1325.8</v>
      </c>
      <c r="F87" s="35">
        <v>132.58000000000001</v>
      </c>
      <c r="G87" s="72">
        <v>44.19</v>
      </c>
    </row>
    <row r="88" spans="1:7" ht="12.75" x14ac:dyDescent="0.2">
      <c r="A88" s="90" t="s">
        <v>168</v>
      </c>
      <c r="B88" s="10">
        <v>1000</v>
      </c>
      <c r="C88" s="10">
        <v>3000</v>
      </c>
      <c r="D88" s="10">
        <v>3000</v>
      </c>
      <c r="E88" s="10">
        <v>1325.8</v>
      </c>
      <c r="F88" s="43">
        <v>132.58000000000001</v>
      </c>
      <c r="G88" s="72">
        <v>44.19</v>
      </c>
    </row>
    <row r="89" spans="1:7" ht="25.5" x14ac:dyDescent="0.2">
      <c r="A89" s="90" t="s">
        <v>90</v>
      </c>
      <c r="B89" s="9"/>
      <c r="C89" s="10">
        <v>2000</v>
      </c>
      <c r="D89" s="10">
        <v>2000</v>
      </c>
      <c r="E89" s="43">
        <v>816.05</v>
      </c>
      <c r="F89" s="9"/>
      <c r="G89" s="72">
        <v>40.799999999999997</v>
      </c>
    </row>
    <row r="90" spans="1:7" ht="25.5" x14ac:dyDescent="0.2">
      <c r="A90" s="90" t="s">
        <v>169</v>
      </c>
      <c r="B90" s="9"/>
      <c r="C90" s="10">
        <v>2000</v>
      </c>
      <c r="D90" s="10">
        <v>2000</v>
      </c>
      <c r="E90" s="43">
        <v>816.05</v>
      </c>
      <c r="F90" s="9"/>
      <c r="G90" s="72">
        <v>40.799999999999997</v>
      </c>
    </row>
    <row r="91" spans="1:7" ht="12.75" x14ac:dyDescent="0.2">
      <c r="A91" s="90" t="s">
        <v>170</v>
      </c>
      <c r="B91" s="9"/>
      <c r="C91" s="10">
        <v>2000</v>
      </c>
      <c r="D91" s="10">
        <v>2000</v>
      </c>
      <c r="E91" s="43">
        <v>816.05</v>
      </c>
      <c r="F91" s="9"/>
      <c r="G91" s="72">
        <v>40.799999999999997</v>
      </c>
    </row>
    <row r="92" spans="1:7" ht="12.75" x14ac:dyDescent="0.2">
      <c r="A92" s="90" t="s">
        <v>91</v>
      </c>
      <c r="B92" s="10">
        <v>1000</v>
      </c>
      <c r="C92" s="10">
        <v>1000</v>
      </c>
      <c r="D92" s="10">
        <v>1000</v>
      </c>
      <c r="E92" s="43">
        <v>509.75</v>
      </c>
      <c r="F92" s="43">
        <v>50.98</v>
      </c>
      <c r="G92" s="72">
        <v>50.98</v>
      </c>
    </row>
    <row r="93" spans="1:7" ht="12.75" x14ac:dyDescent="0.2">
      <c r="A93" s="90" t="s">
        <v>173</v>
      </c>
      <c r="B93" s="10">
        <v>1000</v>
      </c>
      <c r="C93" s="10">
        <v>1000</v>
      </c>
      <c r="D93" s="10">
        <v>1000</v>
      </c>
      <c r="E93" s="43">
        <v>509.75</v>
      </c>
      <c r="F93" s="43">
        <v>50.98</v>
      </c>
      <c r="G93" s="72">
        <v>50.98</v>
      </c>
    </row>
    <row r="94" spans="1:7" ht="12.75" x14ac:dyDescent="0.2">
      <c r="A94" s="71" t="s">
        <v>61</v>
      </c>
      <c r="B94" s="31">
        <v>134244.12</v>
      </c>
      <c r="C94" s="31">
        <v>130709.06</v>
      </c>
      <c r="D94" s="31">
        <v>130709.06</v>
      </c>
      <c r="E94" s="31">
        <v>125927.66</v>
      </c>
      <c r="F94" s="35">
        <v>93.8</v>
      </c>
      <c r="G94" s="72">
        <v>96.34</v>
      </c>
    </row>
    <row r="95" spans="1:7" ht="12.75" x14ac:dyDescent="0.2">
      <c r="A95" s="89" t="s">
        <v>62</v>
      </c>
      <c r="B95" s="31">
        <v>15107.28</v>
      </c>
      <c r="C95" s="31">
        <v>14700</v>
      </c>
      <c r="D95" s="31">
        <v>14700</v>
      </c>
      <c r="E95" s="31">
        <v>11261.72</v>
      </c>
      <c r="F95" s="35">
        <v>74.540000000000006</v>
      </c>
      <c r="G95" s="72">
        <v>76.61</v>
      </c>
    </row>
    <row r="96" spans="1:7" ht="12.75" x14ac:dyDescent="0.2">
      <c r="A96" s="90" t="s">
        <v>168</v>
      </c>
      <c r="B96" s="10">
        <v>15107.28</v>
      </c>
      <c r="C96" s="10">
        <v>14700</v>
      </c>
      <c r="D96" s="10">
        <v>14700</v>
      </c>
      <c r="E96" s="10">
        <v>11261.72</v>
      </c>
      <c r="F96" s="43">
        <v>74.540000000000006</v>
      </c>
      <c r="G96" s="72">
        <v>76.61</v>
      </c>
    </row>
    <row r="97" spans="1:7" ht="25.5" x14ac:dyDescent="0.2">
      <c r="A97" s="90" t="s">
        <v>90</v>
      </c>
      <c r="B97" s="10">
        <v>3632.37</v>
      </c>
      <c r="C97" s="10">
        <v>3000</v>
      </c>
      <c r="D97" s="10">
        <v>3000</v>
      </c>
      <c r="E97" s="10">
        <v>2150.0300000000002</v>
      </c>
      <c r="F97" s="43">
        <v>59.19</v>
      </c>
      <c r="G97" s="72">
        <v>71.67</v>
      </c>
    </row>
    <row r="98" spans="1:7" ht="25.5" x14ac:dyDescent="0.2">
      <c r="A98" s="90" t="s">
        <v>169</v>
      </c>
      <c r="B98" s="10">
        <v>3632.37</v>
      </c>
      <c r="C98" s="10">
        <v>3000</v>
      </c>
      <c r="D98" s="10">
        <v>3000</v>
      </c>
      <c r="E98" s="10">
        <v>2150.0300000000002</v>
      </c>
      <c r="F98" s="43">
        <v>59.19</v>
      </c>
      <c r="G98" s="72">
        <v>71.67</v>
      </c>
    </row>
    <row r="99" spans="1:7" ht="12.75" x14ac:dyDescent="0.2">
      <c r="A99" s="90" t="s">
        <v>170</v>
      </c>
      <c r="B99" s="10">
        <v>3632.37</v>
      </c>
      <c r="C99" s="10">
        <v>3000</v>
      </c>
      <c r="D99" s="10">
        <v>3000</v>
      </c>
      <c r="E99" s="10">
        <v>2150.0300000000002</v>
      </c>
      <c r="F99" s="43">
        <v>59.19</v>
      </c>
      <c r="G99" s="72">
        <v>71.67</v>
      </c>
    </row>
    <row r="100" spans="1:7" ht="12.75" x14ac:dyDescent="0.2">
      <c r="A100" s="90" t="s">
        <v>91</v>
      </c>
      <c r="B100" s="10">
        <v>11474.91</v>
      </c>
      <c r="C100" s="10">
        <v>11700</v>
      </c>
      <c r="D100" s="10">
        <v>11700</v>
      </c>
      <c r="E100" s="10">
        <v>9111.69</v>
      </c>
      <c r="F100" s="43">
        <v>79.41</v>
      </c>
      <c r="G100" s="72">
        <v>77.88</v>
      </c>
    </row>
    <row r="101" spans="1:7" ht="12.75" x14ac:dyDescent="0.2">
      <c r="A101" s="90" t="s">
        <v>173</v>
      </c>
      <c r="B101" s="10">
        <v>11474.91</v>
      </c>
      <c r="C101" s="10">
        <v>11700</v>
      </c>
      <c r="D101" s="10">
        <v>11700</v>
      </c>
      <c r="E101" s="10">
        <v>9111.69</v>
      </c>
      <c r="F101" s="43">
        <v>79.41</v>
      </c>
      <c r="G101" s="72">
        <v>77.88</v>
      </c>
    </row>
    <row r="102" spans="1:7" ht="12.75" x14ac:dyDescent="0.2">
      <c r="A102" s="89" t="s">
        <v>63</v>
      </c>
      <c r="B102" s="31">
        <v>15283.79</v>
      </c>
      <c r="C102" s="31">
        <v>7500</v>
      </c>
      <c r="D102" s="31">
        <v>7500</v>
      </c>
      <c r="E102" s="31">
        <v>3500</v>
      </c>
      <c r="F102" s="35">
        <v>22.9</v>
      </c>
      <c r="G102" s="72">
        <v>46.67</v>
      </c>
    </row>
    <row r="103" spans="1:7" ht="12.75" x14ac:dyDescent="0.2">
      <c r="A103" s="90" t="s">
        <v>171</v>
      </c>
      <c r="B103" s="10">
        <v>5000</v>
      </c>
      <c r="C103" s="9"/>
      <c r="D103" s="9"/>
      <c r="E103" s="9"/>
      <c r="F103" s="9"/>
      <c r="G103" s="82"/>
    </row>
    <row r="104" spans="1:7" ht="12.75" x14ac:dyDescent="0.2">
      <c r="A104" s="90" t="s">
        <v>88</v>
      </c>
      <c r="B104" s="10">
        <v>5000</v>
      </c>
      <c r="C104" s="9"/>
      <c r="D104" s="9"/>
      <c r="E104" s="9"/>
      <c r="F104" s="9"/>
      <c r="G104" s="82"/>
    </row>
    <row r="105" spans="1:7" ht="12.75" x14ac:dyDescent="0.2">
      <c r="A105" s="90" t="s">
        <v>172</v>
      </c>
      <c r="B105" s="10">
        <v>5000</v>
      </c>
      <c r="C105" s="9"/>
      <c r="D105" s="9"/>
      <c r="E105" s="9"/>
      <c r="F105" s="9"/>
      <c r="G105" s="82"/>
    </row>
    <row r="106" spans="1:7" ht="12.75" x14ac:dyDescent="0.2">
      <c r="A106" s="90" t="s">
        <v>168</v>
      </c>
      <c r="B106" s="10">
        <v>10283.790000000001</v>
      </c>
      <c r="C106" s="10">
        <v>7500</v>
      </c>
      <c r="D106" s="10">
        <v>7500</v>
      </c>
      <c r="E106" s="10">
        <v>3500</v>
      </c>
      <c r="F106" s="43">
        <v>34.03</v>
      </c>
      <c r="G106" s="72">
        <v>46.67</v>
      </c>
    </row>
    <row r="107" spans="1:7" ht="25.5" x14ac:dyDescent="0.2">
      <c r="A107" s="90" t="s">
        <v>90</v>
      </c>
      <c r="B107" s="10">
        <v>3539</v>
      </c>
      <c r="C107" s="10">
        <v>4000</v>
      </c>
      <c r="D107" s="10">
        <v>4000</v>
      </c>
      <c r="E107" s="10">
        <v>1500</v>
      </c>
      <c r="F107" s="43">
        <v>42.38</v>
      </c>
      <c r="G107" s="72">
        <v>37.5</v>
      </c>
    </row>
    <row r="108" spans="1:7" ht="25.5" x14ac:dyDescent="0.2">
      <c r="A108" s="90" t="s">
        <v>169</v>
      </c>
      <c r="B108" s="10">
        <v>3539</v>
      </c>
      <c r="C108" s="10">
        <v>4000</v>
      </c>
      <c r="D108" s="10">
        <v>4000</v>
      </c>
      <c r="E108" s="10">
        <v>1500</v>
      </c>
      <c r="F108" s="43">
        <v>42.38</v>
      </c>
      <c r="G108" s="72">
        <v>37.5</v>
      </c>
    </row>
    <row r="109" spans="1:7" ht="12.75" x14ac:dyDescent="0.2">
      <c r="A109" s="90" t="s">
        <v>170</v>
      </c>
      <c r="B109" s="10">
        <v>3539</v>
      </c>
      <c r="C109" s="10">
        <v>4000</v>
      </c>
      <c r="D109" s="10">
        <v>4000</v>
      </c>
      <c r="E109" s="10">
        <v>1500</v>
      </c>
      <c r="F109" s="43">
        <v>42.38</v>
      </c>
      <c r="G109" s="72">
        <v>37.5</v>
      </c>
    </row>
    <row r="110" spans="1:7" ht="12.75" x14ac:dyDescent="0.2">
      <c r="A110" s="90" t="s">
        <v>91</v>
      </c>
      <c r="B110" s="10">
        <v>6744.79</v>
      </c>
      <c r="C110" s="10">
        <v>3500</v>
      </c>
      <c r="D110" s="10">
        <v>3500</v>
      </c>
      <c r="E110" s="10">
        <v>2000</v>
      </c>
      <c r="F110" s="43">
        <v>29.65</v>
      </c>
      <c r="G110" s="72">
        <v>57.14</v>
      </c>
    </row>
    <row r="111" spans="1:7" ht="12.75" x14ac:dyDescent="0.2">
      <c r="A111" s="90" t="s">
        <v>173</v>
      </c>
      <c r="B111" s="10">
        <v>6744.79</v>
      </c>
      <c r="C111" s="10">
        <v>3500</v>
      </c>
      <c r="D111" s="10">
        <v>3500</v>
      </c>
      <c r="E111" s="10">
        <v>2000</v>
      </c>
      <c r="F111" s="43">
        <v>29.65</v>
      </c>
      <c r="G111" s="72">
        <v>57.14</v>
      </c>
    </row>
    <row r="112" spans="1:7" ht="12.75" x14ac:dyDescent="0.2">
      <c r="A112" s="89" t="s">
        <v>64</v>
      </c>
      <c r="B112" s="31">
        <v>6916.83</v>
      </c>
      <c r="C112" s="31">
        <v>8143</v>
      </c>
      <c r="D112" s="31">
        <v>8143</v>
      </c>
      <c r="E112" s="31">
        <v>9376.74</v>
      </c>
      <c r="F112" s="35">
        <v>135.56</v>
      </c>
      <c r="G112" s="72">
        <v>115.15</v>
      </c>
    </row>
    <row r="113" spans="1:7" ht="12.75" x14ac:dyDescent="0.2">
      <c r="A113" s="90" t="s">
        <v>171</v>
      </c>
      <c r="B113" s="9"/>
      <c r="C113" s="43">
        <v>900</v>
      </c>
      <c r="D113" s="43">
        <v>900</v>
      </c>
      <c r="E113" s="43">
        <v>900</v>
      </c>
      <c r="F113" s="9"/>
      <c r="G113" s="72">
        <v>100</v>
      </c>
    </row>
    <row r="114" spans="1:7" ht="12.75" x14ac:dyDescent="0.2">
      <c r="A114" s="90" t="s">
        <v>88</v>
      </c>
      <c r="B114" s="9"/>
      <c r="C114" s="43">
        <v>900</v>
      </c>
      <c r="D114" s="43">
        <v>900</v>
      </c>
      <c r="E114" s="43">
        <v>900</v>
      </c>
      <c r="F114" s="9"/>
      <c r="G114" s="72">
        <v>100</v>
      </c>
    </row>
    <row r="115" spans="1:7" ht="12.75" x14ac:dyDescent="0.2">
      <c r="A115" s="90" t="s">
        <v>172</v>
      </c>
      <c r="B115" s="9"/>
      <c r="C115" s="43">
        <v>900</v>
      </c>
      <c r="D115" s="43">
        <v>900</v>
      </c>
      <c r="E115" s="43">
        <v>900</v>
      </c>
      <c r="F115" s="9"/>
      <c r="G115" s="72">
        <v>100</v>
      </c>
    </row>
    <row r="116" spans="1:7" ht="12.75" x14ac:dyDescent="0.2">
      <c r="A116" s="90" t="s">
        <v>168</v>
      </c>
      <c r="B116" s="10">
        <v>6916.83</v>
      </c>
      <c r="C116" s="10">
        <v>7243</v>
      </c>
      <c r="D116" s="10">
        <v>7243</v>
      </c>
      <c r="E116" s="10">
        <v>8476.74</v>
      </c>
      <c r="F116" s="43">
        <v>122.55</v>
      </c>
      <c r="G116" s="72">
        <v>117.03</v>
      </c>
    </row>
    <row r="117" spans="1:7" ht="25.5" x14ac:dyDescent="0.2">
      <c r="A117" s="90" t="s">
        <v>90</v>
      </c>
      <c r="B117" s="43">
        <v>410.76</v>
      </c>
      <c r="C117" s="10">
        <v>1000</v>
      </c>
      <c r="D117" s="10">
        <v>1000</v>
      </c>
      <c r="E117" s="43">
        <v>272.41000000000003</v>
      </c>
      <c r="F117" s="43">
        <v>66.319999999999993</v>
      </c>
      <c r="G117" s="72">
        <v>27.24</v>
      </c>
    </row>
    <row r="118" spans="1:7" ht="25.5" x14ac:dyDescent="0.2">
      <c r="A118" s="90" t="s">
        <v>169</v>
      </c>
      <c r="B118" s="43">
        <v>410.76</v>
      </c>
      <c r="C118" s="10">
        <v>1000</v>
      </c>
      <c r="D118" s="10">
        <v>1000</v>
      </c>
      <c r="E118" s="43">
        <v>272.41000000000003</v>
      </c>
      <c r="F118" s="43">
        <v>66.319999999999993</v>
      </c>
      <c r="G118" s="72">
        <v>27.24</v>
      </c>
    </row>
    <row r="119" spans="1:7" ht="12.75" x14ac:dyDescent="0.2">
      <c r="A119" s="90" t="s">
        <v>170</v>
      </c>
      <c r="B119" s="43">
        <v>410.76</v>
      </c>
      <c r="C119" s="10">
        <v>1000</v>
      </c>
      <c r="D119" s="10">
        <v>1000</v>
      </c>
      <c r="E119" s="43">
        <v>272.41000000000003</v>
      </c>
      <c r="F119" s="43">
        <v>66.319999999999993</v>
      </c>
      <c r="G119" s="72">
        <v>27.24</v>
      </c>
    </row>
    <row r="120" spans="1:7" ht="12.75" x14ac:dyDescent="0.2">
      <c r="A120" s="90" t="s">
        <v>91</v>
      </c>
      <c r="B120" s="10">
        <v>6506.07</v>
      </c>
      <c r="C120" s="10">
        <v>6243</v>
      </c>
      <c r="D120" s="10">
        <v>6243</v>
      </c>
      <c r="E120" s="10">
        <v>8204.33</v>
      </c>
      <c r="F120" s="43">
        <v>126.1</v>
      </c>
      <c r="G120" s="72">
        <v>131.41999999999999</v>
      </c>
    </row>
    <row r="121" spans="1:7" ht="12.75" x14ac:dyDescent="0.2">
      <c r="A121" s="90" t="s">
        <v>173</v>
      </c>
      <c r="B121" s="10">
        <v>6506.07</v>
      </c>
      <c r="C121" s="10">
        <v>6243</v>
      </c>
      <c r="D121" s="10">
        <v>6243</v>
      </c>
      <c r="E121" s="10">
        <v>8204.33</v>
      </c>
      <c r="F121" s="43">
        <v>126.1</v>
      </c>
      <c r="G121" s="72">
        <v>131.41999999999999</v>
      </c>
    </row>
    <row r="122" spans="1:7" ht="12.75" x14ac:dyDescent="0.2">
      <c r="A122" s="89" t="s">
        <v>65</v>
      </c>
      <c r="B122" s="31">
        <v>2675</v>
      </c>
      <c r="C122" s="31">
        <v>9400</v>
      </c>
      <c r="D122" s="31">
        <v>9400</v>
      </c>
      <c r="E122" s="31">
        <v>4900</v>
      </c>
      <c r="F122" s="35">
        <v>183.18</v>
      </c>
      <c r="G122" s="72">
        <v>52.13</v>
      </c>
    </row>
    <row r="123" spans="1:7" ht="12.75" x14ac:dyDescent="0.2">
      <c r="A123" s="90" t="s">
        <v>168</v>
      </c>
      <c r="B123" s="10">
        <v>1500</v>
      </c>
      <c r="C123" s="10">
        <v>2400</v>
      </c>
      <c r="D123" s="10">
        <v>2400</v>
      </c>
      <c r="E123" s="10">
        <v>2400</v>
      </c>
      <c r="F123" s="43">
        <v>160</v>
      </c>
      <c r="G123" s="72">
        <v>100</v>
      </c>
    </row>
    <row r="124" spans="1:7" ht="12.75" x14ac:dyDescent="0.2">
      <c r="A124" s="90" t="s">
        <v>91</v>
      </c>
      <c r="B124" s="10">
        <v>1500</v>
      </c>
      <c r="C124" s="10">
        <v>2400</v>
      </c>
      <c r="D124" s="10">
        <v>2400</v>
      </c>
      <c r="E124" s="10">
        <v>2400</v>
      </c>
      <c r="F124" s="43">
        <v>160</v>
      </c>
      <c r="G124" s="72">
        <v>100</v>
      </c>
    </row>
    <row r="125" spans="1:7" ht="12.75" x14ac:dyDescent="0.2">
      <c r="A125" s="90" t="s">
        <v>173</v>
      </c>
      <c r="B125" s="10">
        <v>1500</v>
      </c>
      <c r="C125" s="10">
        <v>2400</v>
      </c>
      <c r="D125" s="10">
        <v>2400</v>
      </c>
      <c r="E125" s="10">
        <v>2400</v>
      </c>
      <c r="F125" s="43">
        <v>160</v>
      </c>
      <c r="G125" s="72">
        <v>100</v>
      </c>
    </row>
    <row r="126" spans="1:7" ht="12.75" x14ac:dyDescent="0.2">
      <c r="A126" s="90" t="s">
        <v>162</v>
      </c>
      <c r="B126" s="10">
        <v>1175</v>
      </c>
      <c r="C126" s="10">
        <v>7000</v>
      </c>
      <c r="D126" s="10">
        <v>7000</v>
      </c>
      <c r="E126" s="10">
        <v>2500</v>
      </c>
      <c r="F126" s="43">
        <v>212.77</v>
      </c>
      <c r="G126" s="72">
        <v>35.71</v>
      </c>
    </row>
    <row r="127" spans="1:7" ht="12.75" x14ac:dyDescent="0.2">
      <c r="A127" s="90" t="s">
        <v>92</v>
      </c>
      <c r="B127" s="10">
        <v>1175</v>
      </c>
      <c r="C127" s="10">
        <v>7000</v>
      </c>
      <c r="D127" s="10">
        <v>7000</v>
      </c>
      <c r="E127" s="10">
        <v>2500</v>
      </c>
      <c r="F127" s="43">
        <v>212.77</v>
      </c>
      <c r="G127" s="72">
        <v>35.71</v>
      </c>
    </row>
    <row r="128" spans="1:7" ht="12.75" x14ac:dyDescent="0.2">
      <c r="A128" s="90" t="s">
        <v>163</v>
      </c>
      <c r="B128" s="10">
        <v>1175</v>
      </c>
      <c r="C128" s="10">
        <v>7000</v>
      </c>
      <c r="D128" s="10">
        <v>7000</v>
      </c>
      <c r="E128" s="10">
        <v>2500</v>
      </c>
      <c r="F128" s="43">
        <v>212.77</v>
      </c>
      <c r="G128" s="72">
        <v>35.71</v>
      </c>
    </row>
    <row r="129" spans="1:7" ht="12.75" x14ac:dyDescent="0.2">
      <c r="A129" s="90" t="s">
        <v>164</v>
      </c>
      <c r="B129" s="10">
        <v>1175</v>
      </c>
      <c r="C129" s="10">
        <v>7000</v>
      </c>
      <c r="D129" s="10">
        <v>7000</v>
      </c>
      <c r="E129" s="10">
        <v>2500</v>
      </c>
      <c r="F129" s="43">
        <v>212.77</v>
      </c>
      <c r="G129" s="72">
        <v>35.71</v>
      </c>
    </row>
    <row r="130" spans="1:7" ht="12.75" x14ac:dyDescent="0.2">
      <c r="A130" s="89" t="s">
        <v>66</v>
      </c>
      <c r="B130" s="31">
        <v>35940.400000000001</v>
      </c>
      <c r="C130" s="31">
        <v>16000</v>
      </c>
      <c r="D130" s="31">
        <v>16000</v>
      </c>
      <c r="E130" s="31">
        <v>29847.79</v>
      </c>
      <c r="F130" s="35">
        <v>83.05</v>
      </c>
      <c r="G130" s="72">
        <v>186.55</v>
      </c>
    </row>
    <row r="131" spans="1:7" ht="12.75" x14ac:dyDescent="0.2">
      <c r="A131" s="90" t="s">
        <v>168</v>
      </c>
      <c r="B131" s="10">
        <v>25940.400000000001</v>
      </c>
      <c r="C131" s="10">
        <v>16000</v>
      </c>
      <c r="D131" s="10">
        <v>16000</v>
      </c>
      <c r="E131" s="10">
        <v>7847.79</v>
      </c>
      <c r="F131" s="43">
        <v>30.25</v>
      </c>
      <c r="G131" s="72">
        <v>49.05</v>
      </c>
    </row>
    <row r="132" spans="1:7" ht="25.5" x14ac:dyDescent="0.2">
      <c r="A132" s="90" t="s">
        <v>90</v>
      </c>
      <c r="B132" s="10">
        <v>25940.400000000001</v>
      </c>
      <c r="C132" s="10">
        <v>16000</v>
      </c>
      <c r="D132" s="10">
        <v>16000</v>
      </c>
      <c r="E132" s="10">
        <v>7847.79</v>
      </c>
      <c r="F132" s="43">
        <v>30.25</v>
      </c>
      <c r="G132" s="72">
        <v>49.05</v>
      </c>
    </row>
    <row r="133" spans="1:7" ht="25.5" x14ac:dyDescent="0.2">
      <c r="A133" s="90" t="s">
        <v>169</v>
      </c>
      <c r="B133" s="10">
        <v>25940.400000000001</v>
      </c>
      <c r="C133" s="10">
        <v>16000</v>
      </c>
      <c r="D133" s="10">
        <v>16000</v>
      </c>
      <c r="E133" s="10">
        <v>7847.79</v>
      </c>
      <c r="F133" s="43">
        <v>30.25</v>
      </c>
      <c r="G133" s="72">
        <v>49.05</v>
      </c>
    </row>
    <row r="134" spans="1:7" ht="12.75" x14ac:dyDescent="0.2">
      <c r="A134" s="90" t="s">
        <v>170</v>
      </c>
      <c r="B134" s="10">
        <v>25940.400000000001</v>
      </c>
      <c r="C134" s="10">
        <v>16000</v>
      </c>
      <c r="D134" s="10">
        <v>16000</v>
      </c>
      <c r="E134" s="10">
        <v>7847.79</v>
      </c>
      <c r="F134" s="43">
        <v>30.25</v>
      </c>
      <c r="G134" s="72">
        <v>49.05</v>
      </c>
    </row>
    <row r="135" spans="1:7" ht="12.75" x14ac:dyDescent="0.2">
      <c r="A135" s="90" t="s">
        <v>162</v>
      </c>
      <c r="B135" s="10">
        <v>10000</v>
      </c>
      <c r="C135" s="9"/>
      <c r="D135" s="9"/>
      <c r="E135" s="10">
        <v>22000</v>
      </c>
      <c r="F135" s="43">
        <v>220</v>
      </c>
      <c r="G135" s="82"/>
    </row>
    <row r="136" spans="1:7" ht="12.75" x14ac:dyDescent="0.2">
      <c r="A136" s="90" t="s">
        <v>92</v>
      </c>
      <c r="B136" s="10">
        <v>10000</v>
      </c>
      <c r="C136" s="9"/>
      <c r="D136" s="9"/>
      <c r="E136" s="10">
        <v>22000</v>
      </c>
      <c r="F136" s="43">
        <v>220</v>
      </c>
      <c r="G136" s="82"/>
    </row>
    <row r="137" spans="1:7" ht="12.75" x14ac:dyDescent="0.2">
      <c r="A137" s="90" t="s">
        <v>163</v>
      </c>
      <c r="B137" s="10">
        <v>10000</v>
      </c>
      <c r="C137" s="9"/>
      <c r="D137" s="9"/>
      <c r="E137" s="10">
        <v>22000</v>
      </c>
      <c r="F137" s="43">
        <v>220</v>
      </c>
      <c r="G137" s="82"/>
    </row>
    <row r="138" spans="1:7" ht="12.75" x14ac:dyDescent="0.2">
      <c r="A138" s="90" t="s">
        <v>164</v>
      </c>
      <c r="B138" s="10">
        <v>10000</v>
      </c>
      <c r="C138" s="9"/>
      <c r="D138" s="9"/>
      <c r="E138" s="10">
        <v>22000</v>
      </c>
      <c r="F138" s="43">
        <v>220</v>
      </c>
      <c r="G138" s="82"/>
    </row>
    <row r="139" spans="1:7" ht="12.75" x14ac:dyDescent="0.2">
      <c r="A139" s="89" t="s">
        <v>67</v>
      </c>
      <c r="B139" s="31">
        <v>9390</v>
      </c>
      <c r="C139" s="31">
        <v>13196.2</v>
      </c>
      <c r="D139" s="31">
        <v>13196.2</v>
      </c>
      <c r="E139" s="31">
        <v>11970</v>
      </c>
      <c r="F139" s="35">
        <v>127.48</v>
      </c>
      <c r="G139" s="72">
        <v>90.71</v>
      </c>
    </row>
    <row r="140" spans="1:7" ht="12.75" x14ac:dyDescent="0.2">
      <c r="A140" s="90" t="s">
        <v>168</v>
      </c>
      <c r="B140" s="10">
        <v>9390</v>
      </c>
      <c r="C140" s="10">
        <v>13196.2</v>
      </c>
      <c r="D140" s="10">
        <v>13196.2</v>
      </c>
      <c r="E140" s="10">
        <v>11970</v>
      </c>
      <c r="F140" s="43">
        <v>127.48</v>
      </c>
      <c r="G140" s="72">
        <v>90.71</v>
      </c>
    </row>
    <row r="141" spans="1:7" ht="25.5" x14ac:dyDescent="0.2">
      <c r="A141" s="90" t="s">
        <v>90</v>
      </c>
      <c r="B141" s="10">
        <v>3110</v>
      </c>
      <c r="C141" s="10">
        <v>5000</v>
      </c>
      <c r="D141" s="10">
        <v>5000</v>
      </c>
      <c r="E141" s="10">
        <v>2705</v>
      </c>
      <c r="F141" s="43">
        <v>86.98</v>
      </c>
      <c r="G141" s="72">
        <v>54.1</v>
      </c>
    </row>
    <row r="142" spans="1:7" ht="25.5" x14ac:dyDescent="0.2">
      <c r="A142" s="90" t="s">
        <v>169</v>
      </c>
      <c r="B142" s="10">
        <v>3110</v>
      </c>
      <c r="C142" s="10">
        <v>5000</v>
      </c>
      <c r="D142" s="10">
        <v>5000</v>
      </c>
      <c r="E142" s="10">
        <v>2705</v>
      </c>
      <c r="F142" s="43">
        <v>86.98</v>
      </c>
      <c r="G142" s="72">
        <v>54.1</v>
      </c>
    </row>
    <row r="143" spans="1:7" ht="12.75" x14ac:dyDescent="0.2">
      <c r="A143" s="90" t="s">
        <v>170</v>
      </c>
      <c r="B143" s="10">
        <v>3110</v>
      </c>
      <c r="C143" s="10">
        <v>5000</v>
      </c>
      <c r="D143" s="10">
        <v>5000</v>
      </c>
      <c r="E143" s="10">
        <v>2705</v>
      </c>
      <c r="F143" s="43">
        <v>86.98</v>
      </c>
      <c r="G143" s="72">
        <v>54.1</v>
      </c>
    </row>
    <row r="144" spans="1:7" ht="12.75" x14ac:dyDescent="0.2">
      <c r="A144" s="90" t="s">
        <v>91</v>
      </c>
      <c r="B144" s="10">
        <v>6280</v>
      </c>
      <c r="C144" s="10">
        <v>8196.2000000000007</v>
      </c>
      <c r="D144" s="10">
        <v>8196.2000000000007</v>
      </c>
      <c r="E144" s="10">
        <v>9265</v>
      </c>
      <c r="F144" s="43">
        <v>147.53</v>
      </c>
      <c r="G144" s="72">
        <v>113.04</v>
      </c>
    </row>
    <row r="145" spans="1:7" ht="12.75" x14ac:dyDescent="0.2">
      <c r="A145" s="90" t="s">
        <v>173</v>
      </c>
      <c r="B145" s="10">
        <v>6280</v>
      </c>
      <c r="C145" s="10">
        <v>8196.2000000000007</v>
      </c>
      <c r="D145" s="10">
        <v>8196.2000000000007</v>
      </c>
      <c r="E145" s="10">
        <v>9265</v>
      </c>
      <c r="F145" s="43">
        <v>147.53</v>
      </c>
      <c r="G145" s="72">
        <v>113.04</v>
      </c>
    </row>
    <row r="146" spans="1:7" ht="12.75" x14ac:dyDescent="0.2">
      <c r="A146" s="89" t="s">
        <v>68</v>
      </c>
      <c r="B146" s="31">
        <v>48930.82</v>
      </c>
      <c r="C146" s="31">
        <v>61769.86</v>
      </c>
      <c r="D146" s="31">
        <v>61769.86</v>
      </c>
      <c r="E146" s="31">
        <v>55071.41</v>
      </c>
      <c r="F146" s="35">
        <v>112.55</v>
      </c>
      <c r="G146" s="72">
        <v>89.16</v>
      </c>
    </row>
    <row r="147" spans="1:7" ht="12.75" x14ac:dyDescent="0.2">
      <c r="A147" s="90" t="s">
        <v>168</v>
      </c>
      <c r="B147" s="10">
        <v>48930.82</v>
      </c>
      <c r="C147" s="10">
        <v>61769.86</v>
      </c>
      <c r="D147" s="10">
        <v>61769.86</v>
      </c>
      <c r="E147" s="10">
        <v>55071.41</v>
      </c>
      <c r="F147" s="43">
        <v>112.55</v>
      </c>
      <c r="G147" s="72">
        <v>89.16</v>
      </c>
    </row>
    <row r="148" spans="1:7" ht="25.5" x14ac:dyDescent="0.2">
      <c r="A148" s="90" t="s">
        <v>90</v>
      </c>
      <c r="B148" s="10">
        <v>35071.47</v>
      </c>
      <c r="C148" s="10">
        <v>51480</v>
      </c>
      <c r="D148" s="10">
        <v>51480</v>
      </c>
      <c r="E148" s="10">
        <v>43723.37</v>
      </c>
      <c r="F148" s="43">
        <v>124.67</v>
      </c>
      <c r="G148" s="72">
        <v>84.93</v>
      </c>
    </row>
    <row r="149" spans="1:7" ht="25.5" x14ac:dyDescent="0.2">
      <c r="A149" s="90" t="s">
        <v>169</v>
      </c>
      <c r="B149" s="10">
        <v>35071.47</v>
      </c>
      <c r="C149" s="10">
        <v>51480</v>
      </c>
      <c r="D149" s="10">
        <v>51480</v>
      </c>
      <c r="E149" s="10">
        <v>43723.37</v>
      </c>
      <c r="F149" s="43">
        <v>124.67</v>
      </c>
      <c r="G149" s="72">
        <v>84.93</v>
      </c>
    </row>
    <row r="150" spans="1:7" ht="12.75" x14ac:dyDescent="0.2">
      <c r="A150" s="90" t="s">
        <v>170</v>
      </c>
      <c r="B150" s="10">
        <v>35071.47</v>
      </c>
      <c r="C150" s="10">
        <v>51480</v>
      </c>
      <c r="D150" s="10">
        <v>51480</v>
      </c>
      <c r="E150" s="10">
        <v>43723.37</v>
      </c>
      <c r="F150" s="43">
        <v>124.67</v>
      </c>
      <c r="G150" s="72">
        <v>84.93</v>
      </c>
    </row>
    <row r="151" spans="1:7" ht="12.75" x14ac:dyDescent="0.2">
      <c r="A151" s="90" t="s">
        <v>91</v>
      </c>
      <c r="B151" s="10">
        <v>8580.6299999999992</v>
      </c>
      <c r="C151" s="10">
        <v>9000</v>
      </c>
      <c r="D151" s="10">
        <v>9000</v>
      </c>
      <c r="E151" s="10">
        <v>10058.18</v>
      </c>
      <c r="F151" s="43">
        <v>117.22</v>
      </c>
      <c r="G151" s="72">
        <v>111.76</v>
      </c>
    </row>
    <row r="152" spans="1:7" ht="12.75" x14ac:dyDescent="0.2">
      <c r="A152" s="90" t="s">
        <v>173</v>
      </c>
      <c r="B152" s="10">
        <v>8580.6299999999992</v>
      </c>
      <c r="C152" s="10">
        <v>9000</v>
      </c>
      <c r="D152" s="10">
        <v>9000</v>
      </c>
      <c r="E152" s="10">
        <v>10058.18</v>
      </c>
      <c r="F152" s="43">
        <v>117.22</v>
      </c>
      <c r="G152" s="72">
        <v>111.76</v>
      </c>
    </row>
    <row r="153" spans="1:7" ht="12.75" x14ac:dyDescent="0.2">
      <c r="A153" s="90" t="s">
        <v>94</v>
      </c>
      <c r="B153" s="10">
        <v>5278.72</v>
      </c>
      <c r="C153" s="10">
        <v>1289.8599999999999</v>
      </c>
      <c r="D153" s="10">
        <v>1289.8599999999999</v>
      </c>
      <c r="E153" s="10">
        <v>1289.8599999999999</v>
      </c>
      <c r="F153" s="43">
        <v>24.44</v>
      </c>
      <c r="G153" s="72">
        <v>100</v>
      </c>
    </row>
    <row r="154" spans="1:7" ht="25.5" x14ac:dyDescent="0.2">
      <c r="A154" s="90" t="s">
        <v>174</v>
      </c>
      <c r="B154" s="10">
        <v>5278.72</v>
      </c>
      <c r="C154" s="10">
        <v>1289.8599999999999</v>
      </c>
      <c r="D154" s="10">
        <v>1289.8599999999999</v>
      </c>
      <c r="E154" s="10">
        <v>1289.8599999999999</v>
      </c>
      <c r="F154" s="43">
        <v>24.44</v>
      </c>
      <c r="G154" s="72">
        <v>100</v>
      </c>
    </row>
    <row r="155" spans="1:7" ht="25.5" x14ac:dyDescent="0.2">
      <c r="A155" s="90" t="s">
        <v>175</v>
      </c>
      <c r="B155" s="10">
        <v>5278.72</v>
      </c>
      <c r="C155" s="10">
        <v>1289.8599999999999</v>
      </c>
      <c r="D155" s="10">
        <v>1289.8599999999999</v>
      </c>
      <c r="E155" s="10">
        <v>1289.8599999999999</v>
      </c>
      <c r="F155" s="43">
        <v>24.44</v>
      </c>
      <c r="G155" s="72">
        <v>100</v>
      </c>
    </row>
    <row r="156" spans="1:7" ht="25.5" x14ac:dyDescent="0.2">
      <c r="A156" s="90" t="s">
        <v>176</v>
      </c>
      <c r="B156" s="10">
        <v>5278.72</v>
      </c>
      <c r="C156" s="10">
        <v>1289.8599999999999</v>
      </c>
      <c r="D156" s="10">
        <v>1289.8599999999999</v>
      </c>
      <c r="E156" s="10">
        <v>1289.8599999999999</v>
      </c>
      <c r="F156" s="43">
        <v>24.44</v>
      </c>
      <c r="G156" s="72">
        <v>100</v>
      </c>
    </row>
    <row r="157" spans="1:7" ht="12.75" x14ac:dyDescent="0.2">
      <c r="A157" s="71" t="s">
        <v>117</v>
      </c>
      <c r="B157" s="31">
        <v>11688</v>
      </c>
      <c r="C157" s="31">
        <v>24520</v>
      </c>
      <c r="D157" s="31">
        <v>24520</v>
      </c>
      <c r="E157" s="31">
        <v>12744.85</v>
      </c>
      <c r="F157" s="35">
        <v>109.04</v>
      </c>
      <c r="G157" s="72">
        <v>51.98</v>
      </c>
    </row>
    <row r="158" spans="1:7" ht="12.75" x14ac:dyDescent="0.2">
      <c r="A158" s="89" t="s">
        <v>118</v>
      </c>
      <c r="B158" s="31">
        <v>11688</v>
      </c>
      <c r="C158" s="31">
        <v>24520</v>
      </c>
      <c r="D158" s="31">
        <v>24520</v>
      </c>
      <c r="E158" s="31">
        <v>12744.85</v>
      </c>
      <c r="F158" s="35">
        <v>109.04</v>
      </c>
      <c r="G158" s="72">
        <v>51.98</v>
      </c>
    </row>
    <row r="159" spans="1:7" ht="12.75" x14ac:dyDescent="0.2">
      <c r="A159" s="90" t="s">
        <v>168</v>
      </c>
      <c r="B159" s="10">
        <v>11688</v>
      </c>
      <c r="C159" s="10">
        <v>24520</v>
      </c>
      <c r="D159" s="10">
        <v>24520</v>
      </c>
      <c r="E159" s="10">
        <v>12744.85</v>
      </c>
      <c r="F159" s="43">
        <v>109.04</v>
      </c>
      <c r="G159" s="72">
        <v>51.98</v>
      </c>
    </row>
    <row r="160" spans="1:7" ht="25.5" x14ac:dyDescent="0.2">
      <c r="A160" s="90" t="s">
        <v>90</v>
      </c>
      <c r="B160" s="10">
        <v>11688</v>
      </c>
      <c r="C160" s="10">
        <v>24520</v>
      </c>
      <c r="D160" s="10">
        <v>24520</v>
      </c>
      <c r="E160" s="10">
        <v>12744.85</v>
      </c>
      <c r="F160" s="43">
        <v>109.04</v>
      </c>
      <c r="G160" s="72">
        <v>51.98</v>
      </c>
    </row>
    <row r="161" spans="1:7" ht="25.5" x14ac:dyDescent="0.2">
      <c r="A161" s="90" t="s">
        <v>169</v>
      </c>
      <c r="B161" s="10">
        <v>11688</v>
      </c>
      <c r="C161" s="10">
        <v>24520</v>
      </c>
      <c r="D161" s="10">
        <v>24520</v>
      </c>
      <c r="E161" s="10">
        <v>12744.85</v>
      </c>
      <c r="F161" s="43">
        <v>109.04</v>
      </c>
      <c r="G161" s="72">
        <v>51.98</v>
      </c>
    </row>
    <row r="162" spans="1:7" ht="12.75" x14ac:dyDescent="0.2">
      <c r="A162" s="90" t="s">
        <v>170</v>
      </c>
      <c r="B162" s="10">
        <v>11688</v>
      </c>
      <c r="C162" s="10">
        <v>24520</v>
      </c>
      <c r="D162" s="10">
        <v>24520</v>
      </c>
      <c r="E162" s="10">
        <v>12744.85</v>
      </c>
      <c r="F162" s="43">
        <v>109.04</v>
      </c>
      <c r="G162" s="72">
        <v>51.98</v>
      </c>
    </row>
    <row r="163" spans="1:7" ht="12.75" x14ac:dyDescent="0.2">
      <c r="A163" s="71" t="s">
        <v>69</v>
      </c>
      <c r="B163" s="31">
        <v>22173.23</v>
      </c>
      <c r="C163" s="31">
        <v>30257.8</v>
      </c>
      <c r="D163" s="31">
        <v>30257.8</v>
      </c>
      <c r="E163" s="31">
        <v>31780.81</v>
      </c>
      <c r="F163" s="35">
        <v>143.33000000000001</v>
      </c>
      <c r="G163" s="72">
        <v>105.03</v>
      </c>
    </row>
    <row r="164" spans="1:7" ht="12.75" x14ac:dyDescent="0.2">
      <c r="A164" s="89" t="s">
        <v>70</v>
      </c>
      <c r="B164" s="30"/>
      <c r="C164" s="35">
        <v>317.8</v>
      </c>
      <c r="D164" s="35">
        <v>317.8</v>
      </c>
      <c r="E164" s="30"/>
      <c r="F164" s="30"/>
      <c r="G164" s="82"/>
    </row>
    <row r="165" spans="1:7" ht="12.75" x14ac:dyDescent="0.2">
      <c r="A165" s="90" t="s">
        <v>168</v>
      </c>
      <c r="B165" s="9"/>
      <c r="C165" s="43">
        <v>317.8</v>
      </c>
      <c r="D165" s="43">
        <v>317.8</v>
      </c>
      <c r="E165" s="9"/>
      <c r="F165" s="9"/>
      <c r="G165" s="82"/>
    </row>
    <row r="166" spans="1:7" ht="12.75" x14ac:dyDescent="0.2">
      <c r="A166" s="90" t="s">
        <v>91</v>
      </c>
      <c r="B166" s="9"/>
      <c r="C166" s="43">
        <v>317.8</v>
      </c>
      <c r="D166" s="43">
        <v>317.8</v>
      </c>
      <c r="E166" s="9"/>
      <c r="F166" s="9"/>
      <c r="G166" s="82"/>
    </row>
    <row r="167" spans="1:7" ht="12.75" x14ac:dyDescent="0.2">
      <c r="A167" s="90" t="s">
        <v>173</v>
      </c>
      <c r="B167" s="9"/>
      <c r="C167" s="43">
        <v>317.8</v>
      </c>
      <c r="D167" s="43">
        <v>317.8</v>
      </c>
      <c r="E167" s="9"/>
      <c r="F167" s="9"/>
      <c r="G167" s="82"/>
    </row>
    <row r="168" spans="1:7" ht="12.75" x14ac:dyDescent="0.2">
      <c r="A168" s="89" t="s">
        <v>71</v>
      </c>
      <c r="B168" s="31">
        <v>4473.53</v>
      </c>
      <c r="C168" s="31">
        <v>5500</v>
      </c>
      <c r="D168" s="31">
        <v>5500</v>
      </c>
      <c r="E168" s="31">
        <v>5031.4399999999996</v>
      </c>
      <c r="F168" s="35">
        <v>112.47</v>
      </c>
      <c r="G168" s="72">
        <v>91.48</v>
      </c>
    </row>
    <row r="169" spans="1:7" ht="12.75" x14ac:dyDescent="0.2">
      <c r="A169" s="90" t="s">
        <v>168</v>
      </c>
      <c r="B169" s="10">
        <v>4473.53</v>
      </c>
      <c r="C169" s="10">
        <v>5500</v>
      </c>
      <c r="D169" s="10">
        <v>5500</v>
      </c>
      <c r="E169" s="10">
        <v>5031.4399999999996</v>
      </c>
      <c r="F169" s="43">
        <v>112.47</v>
      </c>
      <c r="G169" s="72">
        <v>91.48</v>
      </c>
    </row>
    <row r="170" spans="1:7" ht="25.5" x14ac:dyDescent="0.2">
      <c r="A170" s="90" t="s">
        <v>90</v>
      </c>
      <c r="B170" s="10">
        <v>4473.53</v>
      </c>
      <c r="C170" s="10">
        <v>5500</v>
      </c>
      <c r="D170" s="10">
        <v>5500</v>
      </c>
      <c r="E170" s="10">
        <v>5031.4399999999996</v>
      </c>
      <c r="F170" s="43">
        <v>112.47</v>
      </c>
      <c r="G170" s="72">
        <v>91.48</v>
      </c>
    </row>
    <row r="171" spans="1:7" ht="25.5" x14ac:dyDescent="0.2">
      <c r="A171" s="90" t="s">
        <v>169</v>
      </c>
      <c r="B171" s="10">
        <v>4473.53</v>
      </c>
      <c r="C171" s="10">
        <v>5500</v>
      </c>
      <c r="D171" s="10">
        <v>5500</v>
      </c>
      <c r="E171" s="10">
        <v>5031.4399999999996</v>
      </c>
      <c r="F171" s="43">
        <v>112.47</v>
      </c>
      <c r="G171" s="72">
        <v>91.48</v>
      </c>
    </row>
    <row r="172" spans="1:7" ht="12.75" x14ac:dyDescent="0.2">
      <c r="A172" s="90" t="s">
        <v>170</v>
      </c>
      <c r="B172" s="10">
        <v>4473.53</v>
      </c>
      <c r="C172" s="10">
        <v>5500</v>
      </c>
      <c r="D172" s="10">
        <v>5500</v>
      </c>
      <c r="E172" s="10">
        <v>5031.4399999999996</v>
      </c>
      <c r="F172" s="43">
        <v>112.47</v>
      </c>
      <c r="G172" s="72">
        <v>91.48</v>
      </c>
    </row>
    <row r="173" spans="1:7" ht="12.75" x14ac:dyDescent="0.2">
      <c r="A173" s="89" t="s">
        <v>121</v>
      </c>
      <c r="B173" s="31">
        <v>1000</v>
      </c>
      <c r="C173" s="31">
        <v>4300</v>
      </c>
      <c r="D173" s="31">
        <v>4300</v>
      </c>
      <c r="E173" s="31">
        <v>1200</v>
      </c>
      <c r="F173" s="35">
        <v>120</v>
      </c>
      <c r="G173" s="72">
        <v>27.91</v>
      </c>
    </row>
    <row r="174" spans="1:7" ht="12.75" x14ac:dyDescent="0.2">
      <c r="A174" s="90" t="s">
        <v>168</v>
      </c>
      <c r="B174" s="10">
        <v>1000</v>
      </c>
      <c r="C174" s="10">
        <v>4300</v>
      </c>
      <c r="D174" s="10">
        <v>4300</v>
      </c>
      <c r="E174" s="10">
        <v>1200</v>
      </c>
      <c r="F174" s="43">
        <v>120</v>
      </c>
      <c r="G174" s="72">
        <v>27.91</v>
      </c>
    </row>
    <row r="175" spans="1:7" ht="25.5" x14ac:dyDescent="0.2">
      <c r="A175" s="90" t="s">
        <v>90</v>
      </c>
      <c r="B175" s="9"/>
      <c r="C175" s="10">
        <v>3500</v>
      </c>
      <c r="D175" s="10">
        <v>3500</v>
      </c>
      <c r="E175" s="43">
        <v>400</v>
      </c>
      <c r="F175" s="9"/>
      <c r="G175" s="72">
        <v>11.43</v>
      </c>
    </row>
    <row r="176" spans="1:7" ht="25.5" x14ac:dyDescent="0.2">
      <c r="A176" s="90" t="s">
        <v>169</v>
      </c>
      <c r="B176" s="9"/>
      <c r="C176" s="10">
        <v>3500</v>
      </c>
      <c r="D176" s="10">
        <v>3500</v>
      </c>
      <c r="E176" s="43">
        <v>400</v>
      </c>
      <c r="F176" s="9"/>
      <c r="G176" s="72">
        <v>11.43</v>
      </c>
    </row>
    <row r="177" spans="1:7" ht="12.75" x14ac:dyDescent="0.2">
      <c r="A177" s="90" t="s">
        <v>170</v>
      </c>
      <c r="B177" s="9"/>
      <c r="C177" s="10">
        <v>3500</v>
      </c>
      <c r="D177" s="10">
        <v>3500</v>
      </c>
      <c r="E177" s="43">
        <v>400</v>
      </c>
      <c r="F177" s="9"/>
      <c r="G177" s="72">
        <v>11.43</v>
      </c>
    </row>
    <row r="178" spans="1:7" ht="12.75" x14ac:dyDescent="0.2">
      <c r="A178" s="90" t="s">
        <v>91</v>
      </c>
      <c r="B178" s="10">
        <v>1000</v>
      </c>
      <c r="C178" s="43">
        <v>800</v>
      </c>
      <c r="D178" s="43">
        <v>800</v>
      </c>
      <c r="E178" s="43">
        <v>800</v>
      </c>
      <c r="F178" s="43">
        <v>80</v>
      </c>
      <c r="G178" s="72">
        <v>100</v>
      </c>
    </row>
    <row r="179" spans="1:7" ht="12.75" x14ac:dyDescent="0.2">
      <c r="A179" s="90" t="s">
        <v>173</v>
      </c>
      <c r="B179" s="10">
        <v>1000</v>
      </c>
      <c r="C179" s="43">
        <v>800</v>
      </c>
      <c r="D179" s="43">
        <v>800</v>
      </c>
      <c r="E179" s="43">
        <v>800</v>
      </c>
      <c r="F179" s="43">
        <v>80</v>
      </c>
      <c r="G179" s="72">
        <v>100</v>
      </c>
    </row>
    <row r="180" spans="1:7" ht="12.75" x14ac:dyDescent="0.2">
      <c r="A180" s="89" t="s">
        <v>72</v>
      </c>
      <c r="B180" s="30"/>
      <c r="C180" s="30"/>
      <c r="D180" s="30"/>
      <c r="E180" s="31">
        <v>4681.25</v>
      </c>
      <c r="F180" s="30"/>
      <c r="G180" s="82"/>
    </row>
    <row r="181" spans="1:7" ht="12.75" x14ac:dyDescent="0.2">
      <c r="A181" s="90" t="s">
        <v>162</v>
      </c>
      <c r="B181" s="9"/>
      <c r="C181" s="9"/>
      <c r="D181" s="9"/>
      <c r="E181" s="10">
        <v>4681.25</v>
      </c>
      <c r="F181" s="9"/>
      <c r="G181" s="82"/>
    </row>
    <row r="182" spans="1:7" ht="12.75" x14ac:dyDescent="0.2">
      <c r="A182" s="90" t="s">
        <v>92</v>
      </c>
      <c r="B182" s="9"/>
      <c r="C182" s="9"/>
      <c r="D182" s="9"/>
      <c r="E182" s="10">
        <v>4681.25</v>
      </c>
      <c r="F182" s="9"/>
      <c r="G182" s="82"/>
    </row>
    <row r="183" spans="1:7" ht="12.75" x14ac:dyDescent="0.2">
      <c r="A183" s="90" t="s">
        <v>163</v>
      </c>
      <c r="B183" s="9"/>
      <c r="C183" s="9"/>
      <c r="D183" s="9"/>
      <c r="E183" s="10">
        <v>4681.25</v>
      </c>
      <c r="F183" s="9"/>
      <c r="G183" s="82"/>
    </row>
    <row r="184" spans="1:7" ht="12.75" x14ac:dyDescent="0.2">
      <c r="A184" s="90" t="s">
        <v>164</v>
      </c>
      <c r="B184" s="9"/>
      <c r="C184" s="9"/>
      <c r="D184" s="9"/>
      <c r="E184" s="10">
        <v>4681.25</v>
      </c>
      <c r="F184" s="9"/>
      <c r="G184" s="82"/>
    </row>
    <row r="185" spans="1:7" ht="12.75" x14ac:dyDescent="0.2">
      <c r="A185" s="89" t="s">
        <v>73</v>
      </c>
      <c r="B185" s="31">
        <v>16699.7</v>
      </c>
      <c r="C185" s="31">
        <v>20140</v>
      </c>
      <c r="D185" s="31">
        <v>20140</v>
      </c>
      <c r="E185" s="31">
        <v>20868.12</v>
      </c>
      <c r="F185" s="35">
        <v>124.96</v>
      </c>
      <c r="G185" s="72">
        <v>103.62</v>
      </c>
    </row>
    <row r="186" spans="1:7" ht="12.75" x14ac:dyDescent="0.2">
      <c r="A186" s="90" t="s">
        <v>171</v>
      </c>
      <c r="B186" s="9"/>
      <c r="C186" s="10">
        <v>3120</v>
      </c>
      <c r="D186" s="10">
        <v>3120</v>
      </c>
      <c r="E186" s="10">
        <v>3120</v>
      </c>
      <c r="F186" s="9"/>
      <c r="G186" s="72">
        <v>100</v>
      </c>
    </row>
    <row r="187" spans="1:7" ht="12.75" x14ac:dyDescent="0.2">
      <c r="A187" s="90" t="s">
        <v>88</v>
      </c>
      <c r="B187" s="9"/>
      <c r="C187" s="10">
        <v>3120</v>
      </c>
      <c r="D187" s="10">
        <v>3120</v>
      </c>
      <c r="E187" s="10">
        <v>3120</v>
      </c>
      <c r="F187" s="9"/>
      <c r="G187" s="72">
        <v>100</v>
      </c>
    </row>
    <row r="188" spans="1:7" ht="12.75" x14ac:dyDescent="0.2">
      <c r="A188" s="90" t="s">
        <v>172</v>
      </c>
      <c r="B188" s="9"/>
      <c r="C188" s="10">
        <v>3120</v>
      </c>
      <c r="D188" s="10">
        <v>3120</v>
      </c>
      <c r="E188" s="10">
        <v>3120</v>
      </c>
      <c r="F188" s="9"/>
      <c r="G188" s="72">
        <v>100</v>
      </c>
    </row>
    <row r="189" spans="1:7" ht="12.75" x14ac:dyDescent="0.2">
      <c r="A189" s="90" t="s">
        <v>165</v>
      </c>
      <c r="B189" s="43">
        <v>6.42</v>
      </c>
      <c r="C189" s="43">
        <v>120</v>
      </c>
      <c r="D189" s="43">
        <v>120</v>
      </c>
      <c r="E189" s="43">
        <v>6.23</v>
      </c>
      <c r="F189" s="43">
        <v>97.04</v>
      </c>
      <c r="G189" s="72">
        <v>5.19</v>
      </c>
    </row>
    <row r="190" spans="1:7" ht="12.75" x14ac:dyDescent="0.2">
      <c r="A190" s="90" t="s">
        <v>89</v>
      </c>
      <c r="B190" s="43">
        <v>6.42</v>
      </c>
      <c r="C190" s="43">
        <v>120</v>
      </c>
      <c r="D190" s="43">
        <v>120</v>
      </c>
      <c r="E190" s="43">
        <v>6.23</v>
      </c>
      <c r="F190" s="43">
        <v>97.04</v>
      </c>
      <c r="G190" s="72">
        <v>5.19</v>
      </c>
    </row>
    <row r="191" spans="1:7" ht="12.75" x14ac:dyDescent="0.2">
      <c r="A191" s="90" t="s">
        <v>166</v>
      </c>
      <c r="B191" s="43">
        <v>6.42</v>
      </c>
      <c r="C191" s="43">
        <v>120</v>
      </c>
      <c r="D191" s="43">
        <v>120</v>
      </c>
      <c r="E191" s="43">
        <v>6.23</v>
      </c>
      <c r="F191" s="43">
        <v>97.04</v>
      </c>
      <c r="G191" s="72">
        <v>5.19</v>
      </c>
    </row>
    <row r="192" spans="1:7" ht="12.75" x14ac:dyDescent="0.2">
      <c r="A192" s="90" t="s">
        <v>167</v>
      </c>
      <c r="B192" s="43">
        <v>6.42</v>
      </c>
      <c r="C192" s="43">
        <v>120</v>
      </c>
      <c r="D192" s="43">
        <v>120</v>
      </c>
      <c r="E192" s="43">
        <v>6.23</v>
      </c>
      <c r="F192" s="43">
        <v>97.04</v>
      </c>
      <c r="G192" s="72">
        <v>5.19</v>
      </c>
    </row>
    <row r="193" spans="1:7" ht="12.75" x14ac:dyDescent="0.2">
      <c r="A193" s="90" t="s">
        <v>168</v>
      </c>
      <c r="B193" s="10">
        <v>16693.28</v>
      </c>
      <c r="C193" s="10">
        <v>16900</v>
      </c>
      <c r="D193" s="10">
        <v>16900</v>
      </c>
      <c r="E193" s="10">
        <v>17741.89</v>
      </c>
      <c r="F193" s="43">
        <v>106.28</v>
      </c>
      <c r="G193" s="72">
        <v>104.98</v>
      </c>
    </row>
    <row r="194" spans="1:7" ht="25.5" x14ac:dyDescent="0.2">
      <c r="A194" s="90" t="s">
        <v>90</v>
      </c>
      <c r="B194" s="10">
        <v>13724.33</v>
      </c>
      <c r="C194" s="10">
        <v>13800</v>
      </c>
      <c r="D194" s="10">
        <v>13800</v>
      </c>
      <c r="E194" s="10">
        <v>14659.89</v>
      </c>
      <c r="F194" s="43">
        <v>106.82</v>
      </c>
      <c r="G194" s="72">
        <v>106.23</v>
      </c>
    </row>
    <row r="195" spans="1:7" ht="25.5" x14ac:dyDescent="0.2">
      <c r="A195" s="90" t="s">
        <v>169</v>
      </c>
      <c r="B195" s="10">
        <v>13724.33</v>
      </c>
      <c r="C195" s="10">
        <v>13800</v>
      </c>
      <c r="D195" s="10">
        <v>13800</v>
      </c>
      <c r="E195" s="10">
        <v>14659.89</v>
      </c>
      <c r="F195" s="43">
        <v>106.82</v>
      </c>
      <c r="G195" s="72">
        <v>106.23</v>
      </c>
    </row>
    <row r="196" spans="1:7" ht="12.75" x14ac:dyDescent="0.2">
      <c r="A196" s="90" t="s">
        <v>170</v>
      </c>
      <c r="B196" s="10">
        <v>13724.33</v>
      </c>
      <c r="C196" s="10">
        <v>13800</v>
      </c>
      <c r="D196" s="10">
        <v>13800</v>
      </c>
      <c r="E196" s="10">
        <v>14659.89</v>
      </c>
      <c r="F196" s="43">
        <v>106.82</v>
      </c>
      <c r="G196" s="72">
        <v>106.23</v>
      </c>
    </row>
    <row r="197" spans="1:7" ht="12.75" x14ac:dyDescent="0.2">
      <c r="A197" s="90" t="s">
        <v>91</v>
      </c>
      <c r="B197" s="10">
        <v>2968.95</v>
      </c>
      <c r="C197" s="10">
        <v>3100</v>
      </c>
      <c r="D197" s="10">
        <v>3100</v>
      </c>
      <c r="E197" s="10">
        <v>3082</v>
      </c>
      <c r="F197" s="43">
        <v>103.81</v>
      </c>
      <c r="G197" s="72">
        <v>99.42</v>
      </c>
    </row>
    <row r="198" spans="1:7" ht="12.75" x14ac:dyDescent="0.2">
      <c r="A198" s="90" t="s">
        <v>173</v>
      </c>
      <c r="B198" s="10">
        <v>2968.95</v>
      </c>
      <c r="C198" s="10">
        <v>3100</v>
      </c>
      <c r="D198" s="10">
        <v>3100</v>
      </c>
      <c r="E198" s="10">
        <v>3082</v>
      </c>
      <c r="F198" s="43">
        <v>103.81</v>
      </c>
      <c r="G198" s="72">
        <v>99.42</v>
      </c>
    </row>
    <row r="199" spans="1:7" ht="12.75" x14ac:dyDescent="0.2">
      <c r="A199" s="71" t="s">
        <v>74</v>
      </c>
      <c r="B199" s="31">
        <v>2100.84</v>
      </c>
      <c r="C199" s="31">
        <v>2000</v>
      </c>
      <c r="D199" s="31">
        <v>2000</v>
      </c>
      <c r="E199" s="31">
        <v>6530.88</v>
      </c>
      <c r="F199" s="35">
        <v>310.87</v>
      </c>
      <c r="G199" s="72">
        <v>326.54000000000002</v>
      </c>
    </row>
    <row r="200" spans="1:7" ht="12.75" x14ac:dyDescent="0.2">
      <c r="A200" s="71" t="s">
        <v>75</v>
      </c>
      <c r="B200" s="31">
        <v>2100.84</v>
      </c>
      <c r="C200" s="31">
        <v>2000</v>
      </c>
      <c r="D200" s="31">
        <v>2000</v>
      </c>
      <c r="E200" s="31">
        <v>6530.88</v>
      </c>
      <c r="F200" s="35">
        <v>310.87</v>
      </c>
      <c r="G200" s="72">
        <v>326.54000000000002</v>
      </c>
    </row>
    <row r="201" spans="1:7" ht="12.75" x14ac:dyDescent="0.2">
      <c r="A201" s="89" t="s">
        <v>76</v>
      </c>
      <c r="B201" s="31">
        <v>2100.84</v>
      </c>
      <c r="C201" s="31">
        <v>2000</v>
      </c>
      <c r="D201" s="31">
        <v>2000</v>
      </c>
      <c r="E201" s="31">
        <v>2155.0700000000002</v>
      </c>
      <c r="F201" s="35">
        <v>102.58</v>
      </c>
      <c r="G201" s="72">
        <v>107.75</v>
      </c>
    </row>
    <row r="202" spans="1:7" ht="12.75" x14ac:dyDescent="0.2">
      <c r="A202" s="90" t="s">
        <v>168</v>
      </c>
      <c r="B202" s="10">
        <v>2100.84</v>
      </c>
      <c r="C202" s="10">
        <v>2000</v>
      </c>
      <c r="D202" s="10">
        <v>2000</v>
      </c>
      <c r="E202" s="10">
        <v>2155.0700000000002</v>
      </c>
      <c r="F202" s="43">
        <v>102.58</v>
      </c>
      <c r="G202" s="72">
        <v>107.75</v>
      </c>
    </row>
    <row r="203" spans="1:7" ht="25.5" x14ac:dyDescent="0.2">
      <c r="A203" s="90" t="s">
        <v>90</v>
      </c>
      <c r="B203" s="43">
        <v>416.84</v>
      </c>
      <c r="C203" s="10">
        <v>1200</v>
      </c>
      <c r="D203" s="10">
        <v>1200</v>
      </c>
      <c r="E203" s="10">
        <v>1355.07</v>
      </c>
      <c r="F203" s="43">
        <v>325.08</v>
      </c>
      <c r="G203" s="72">
        <v>112.92</v>
      </c>
    </row>
    <row r="204" spans="1:7" ht="25.5" x14ac:dyDescent="0.2">
      <c r="A204" s="90" t="s">
        <v>169</v>
      </c>
      <c r="B204" s="43">
        <v>416.84</v>
      </c>
      <c r="C204" s="10">
        <v>1200</v>
      </c>
      <c r="D204" s="10">
        <v>1200</v>
      </c>
      <c r="E204" s="10">
        <v>1355.07</v>
      </c>
      <c r="F204" s="43">
        <v>325.08</v>
      </c>
      <c r="G204" s="72">
        <v>112.92</v>
      </c>
    </row>
    <row r="205" spans="1:7" ht="12.75" x14ac:dyDescent="0.2">
      <c r="A205" s="90" t="s">
        <v>170</v>
      </c>
      <c r="B205" s="43">
        <v>416.84</v>
      </c>
      <c r="C205" s="10">
        <v>1200</v>
      </c>
      <c r="D205" s="10">
        <v>1200</v>
      </c>
      <c r="E205" s="10">
        <v>1355.07</v>
      </c>
      <c r="F205" s="43">
        <v>325.08</v>
      </c>
      <c r="G205" s="72">
        <v>112.92</v>
      </c>
    </row>
    <row r="206" spans="1:7" ht="12.75" x14ac:dyDescent="0.2">
      <c r="A206" s="90" t="s">
        <v>91</v>
      </c>
      <c r="B206" s="10">
        <v>1684</v>
      </c>
      <c r="C206" s="43">
        <v>800</v>
      </c>
      <c r="D206" s="43">
        <v>800</v>
      </c>
      <c r="E206" s="43">
        <v>800</v>
      </c>
      <c r="F206" s="43">
        <v>47.51</v>
      </c>
      <c r="G206" s="72">
        <v>100</v>
      </c>
    </row>
    <row r="207" spans="1:7" ht="12.75" x14ac:dyDescent="0.2">
      <c r="A207" s="90" t="s">
        <v>173</v>
      </c>
      <c r="B207" s="10">
        <v>1684</v>
      </c>
      <c r="C207" s="43">
        <v>800</v>
      </c>
      <c r="D207" s="43">
        <v>800</v>
      </c>
      <c r="E207" s="43">
        <v>800</v>
      </c>
      <c r="F207" s="43">
        <v>47.51</v>
      </c>
      <c r="G207" s="72">
        <v>100</v>
      </c>
    </row>
    <row r="208" spans="1:7" ht="12.75" x14ac:dyDescent="0.2">
      <c r="A208" s="89" t="s">
        <v>77</v>
      </c>
      <c r="B208" s="30"/>
      <c r="C208" s="30"/>
      <c r="D208" s="30"/>
      <c r="E208" s="31">
        <v>4375.8100000000004</v>
      </c>
      <c r="F208" s="30"/>
      <c r="G208" s="82"/>
    </row>
    <row r="209" spans="1:7" ht="12.75" x14ac:dyDescent="0.2">
      <c r="A209" s="90" t="s">
        <v>162</v>
      </c>
      <c r="B209" s="9"/>
      <c r="C209" s="9"/>
      <c r="D209" s="9"/>
      <c r="E209" s="10">
        <v>4375.8100000000004</v>
      </c>
      <c r="F209" s="9"/>
      <c r="G209" s="82"/>
    </row>
    <row r="210" spans="1:7" ht="12.75" x14ac:dyDescent="0.2">
      <c r="A210" s="90" t="s">
        <v>92</v>
      </c>
      <c r="B210" s="9"/>
      <c r="C210" s="9"/>
      <c r="D210" s="9"/>
      <c r="E210" s="10">
        <v>4375.8100000000004</v>
      </c>
      <c r="F210" s="9"/>
      <c r="G210" s="82"/>
    </row>
    <row r="211" spans="1:7" ht="12.75" x14ac:dyDescent="0.2">
      <c r="A211" s="90" t="s">
        <v>163</v>
      </c>
      <c r="B211" s="9"/>
      <c r="C211" s="9"/>
      <c r="D211" s="9"/>
      <c r="E211" s="10">
        <v>4375.8100000000004</v>
      </c>
      <c r="F211" s="9"/>
      <c r="G211" s="82"/>
    </row>
    <row r="212" spans="1:7" ht="12.75" x14ac:dyDescent="0.2">
      <c r="A212" s="90" t="s">
        <v>164</v>
      </c>
      <c r="B212" s="9"/>
      <c r="C212" s="9"/>
      <c r="D212" s="9"/>
      <c r="E212" s="10">
        <v>4375.8100000000004</v>
      </c>
      <c r="F212" s="9"/>
      <c r="G212" s="82"/>
    </row>
    <row r="213" spans="1:7" ht="25.5" x14ac:dyDescent="0.2">
      <c r="A213" s="71" t="s">
        <v>78</v>
      </c>
      <c r="B213" s="30"/>
      <c r="C213" s="35">
        <v>399.8</v>
      </c>
      <c r="D213" s="35">
        <v>399.8</v>
      </c>
      <c r="E213" s="35">
        <v>399.8</v>
      </c>
      <c r="F213" s="30"/>
      <c r="G213" s="72">
        <v>100</v>
      </c>
    </row>
    <row r="214" spans="1:7" ht="25.5" x14ac:dyDescent="0.2">
      <c r="A214" s="71" t="s">
        <v>79</v>
      </c>
      <c r="B214" s="30"/>
      <c r="C214" s="35">
        <v>399.8</v>
      </c>
      <c r="D214" s="35">
        <v>399.8</v>
      </c>
      <c r="E214" s="35">
        <v>399.8</v>
      </c>
      <c r="F214" s="30"/>
      <c r="G214" s="72">
        <v>100</v>
      </c>
    </row>
    <row r="215" spans="1:7" ht="12.75" x14ac:dyDescent="0.2">
      <c r="A215" s="89" t="s">
        <v>80</v>
      </c>
      <c r="B215" s="30"/>
      <c r="C215" s="35">
        <v>399.8</v>
      </c>
      <c r="D215" s="35">
        <v>399.8</v>
      </c>
      <c r="E215" s="35">
        <v>399.8</v>
      </c>
      <c r="F215" s="30"/>
      <c r="G215" s="72">
        <v>100</v>
      </c>
    </row>
    <row r="216" spans="1:7" ht="12.75" x14ac:dyDescent="0.2">
      <c r="A216" s="90" t="s">
        <v>171</v>
      </c>
      <c r="B216" s="9"/>
      <c r="C216" s="43">
        <v>399.8</v>
      </c>
      <c r="D216" s="43">
        <v>399.8</v>
      </c>
      <c r="E216" s="43">
        <v>399.8</v>
      </c>
      <c r="F216" s="9"/>
      <c r="G216" s="72">
        <v>100</v>
      </c>
    </row>
    <row r="217" spans="1:7" ht="12.75" x14ac:dyDescent="0.2">
      <c r="A217" s="90" t="s">
        <v>88</v>
      </c>
      <c r="B217" s="9"/>
      <c r="C217" s="43">
        <v>399.8</v>
      </c>
      <c r="D217" s="43">
        <v>399.8</v>
      </c>
      <c r="E217" s="43">
        <v>399.8</v>
      </c>
      <c r="F217" s="9"/>
      <c r="G217" s="72">
        <v>100</v>
      </c>
    </row>
    <row r="218" spans="1:7" ht="12.75" x14ac:dyDescent="0.2">
      <c r="A218" s="90" t="s">
        <v>172</v>
      </c>
      <c r="B218" s="9"/>
      <c r="C218" s="43">
        <v>399.8</v>
      </c>
      <c r="D218" s="43">
        <v>399.8</v>
      </c>
      <c r="E218" s="43">
        <v>399.8</v>
      </c>
      <c r="F218" s="9"/>
      <c r="G218" s="72">
        <v>100</v>
      </c>
    </row>
    <row r="219" spans="1:7" ht="12.75" x14ac:dyDescent="0.2">
      <c r="A219" s="87" t="s">
        <v>15</v>
      </c>
      <c r="B219" s="69">
        <v>18997.87</v>
      </c>
      <c r="C219" s="69">
        <v>16600</v>
      </c>
      <c r="D219" s="69">
        <v>16600</v>
      </c>
      <c r="E219" s="69">
        <v>13998</v>
      </c>
      <c r="F219" s="70">
        <v>73.680000000000007</v>
      </c>
      <c r="G219" s="88">
        <v>84.33</v>
      </c>
    </row>
    <row r="220" spans="1:7" ht="12.75" x14ac:dyDescent="0.2">
      <c r="A220" s="71" t="s">
        <v>81</v>
      </c>
      <c r="B220" s="31">
        <v>18997.87</v>
      </c>
      <c r="C220" s="31">
        <v>16600</v>
      </c>
      <c r="D220" s="31">
        <v>16600</v>
      </c>
      <c r="E220" s="31">
        <v>13998</v>
      </c>
      <c r="F220" s="35">
        <v>73.680000000000007</v>
      </c>
      <c r="G220" s="72">
        <v>84.33</v>
      </c>
    </row>
    <row r="221" spans="1:7" ht="12.75" x14ac:dyDescent="0.2">
      <c r="A221" s="71" t="s">
        <v>82</v>
      </c>
      <c r="B221" s="31">
        <v>18997.87</v>
      </c>
      <c r="C221" s="31">
        <v>16600</v>
      </c>
      <c r="D221" s="31">
        <v>16600</v>
      </c>
      <c r="E221" s="31">
        <v>13998</v>
      </c>
      <c r="F221" s="35">
        <v>73.680000000000007</v>
      </c>
      <c r="G221" s="72">
        <v>84.33</v>
      </c>
    </row>
    <row r="222" spans="1:7" ht="12.75" x14ac:dyDescent="0.2">
      <c r="A222" s="89" t="s">
        <v>83</v>
      </c>
      <c r="B222" s="31">
        <v>18997.87</v>
      </c>
      <c r="C222" s="31">
        <v>14000</v>
      </c>
      <c r="D222" s="31">
        <v>14000</v>
      </c>
      <c r="E222" s="31">
        <v>13998</v>
      </c>
      <c r="F222" s="35">
        <v>73.680000000000007</v>
      </c>
      <c r="G222" s="72">
        <v>99.99</v>
      </c>
    </row>
    <row r="223" spans="1:7" ht="12.75" x14ac:dyDescent="0.2">
      <c r="A223" s="90" t="s">
        <v>171</v>
      </c>
      <c r="B223" s="10">
        <v>2000</v>
      </c>
      <c r="C223" s="9"/>
      <c r="D223" s="9"/>
      <c r="E223" s="9"/>
      <c r="F223" s="9"/>
      <c r="G223" s="82"/>
    </row>
    <row r="224" spans="1:7" ht="12.75" x14ac:dyDescent="0.2">
      <c r="A224" s="90" t="s">
        <v>88</v>
      </c>
      <c r="B224" s="10">
        <v>2000</v>
      </c>
      <c r="C224" s="9"/>
      <c r="D224" s="9"/>
      <c r="E224" s="9"/>
      <c r="F224" s="9"/>
      <c r="G224" s="82"/>
    </row>
    <row r="225" spans="1:7" ht="12.75" x14ac:dyDescent="0.2">
      <c r="A225" s="90" t="s">
        <v>172</v>
      </c>
      <c r="B225" s="10">
        <v>2000</v>
      </c>
      <c r="C225" s="9"/>
      <c r="D225" s="9"/>
      <c r="E225" s="9"/>
      <c r="F225" s="9"/>
      <c r="G225" s="82"/>
    </row>
    <row r="226" spans="1:7" ht="12.75" x14ac:dyDescent="0.2">
      <c r="A226" s="90" t="s">
        <v>168</v>
      </c>
      <c r="B226" s="10">
        <v>16997.87</v>
      </c>
      <c r="C226" s="10">
        <v>14000</v>
      </c>
      <c r="D226" s="10">
        <v>14000</v>
      </c>
      <c r="E226" s="10">
        <v>13998</v>
      </c>
      <c r="F226" s="43">
        <v>82.35</v>
      </c>
      <c r="G226" s="72">
        <v>99.99</v>
      </c>
    </row>
    <row r="227" spans="1:7" ht="25.5" x14ac:dyDescent="0.2">
      <c r="A227" s="90" t="s">
        <v>90</v>
      </c>
      <c r="B227" s="10">
        <v>16997.87</v>
      </c>
      <c r="C227" s="10">
        <v>14000</v>
      </c>
      <c r="D227" s="10">
        <v>14000</v>
      </c>
      <c r="E227" s="10">
        <v>13998</v>
      </c>
      <c r="F227" s="43">
        <v>82.35</v>
      </c>
      <c r="G227" s="72">
        <v>99.99</v>
      </c>
    </row>
    <row r="228" spans="1:7" ht="25.5" x14ac:dyDescent="0.2">
      <c r="A228" s="90" t="s">
        <v>169</v>
      </c>
      <c r="B228" s="10">
        <v>16997.87</v>
      </c>
      <c r="C228" s="10">
        <v>14000</v>
      </c>
      <c r="D228" s="10">
        <v>14000</v>
      </c>
      <c r="E228" s="10">
        <v>13998</v>
      </c>
      <c r="F228" s="43">
        <v>82.35</v>
      </c>
      <c r="G228" s="72">
        <v>99.99</v>
      </c>
    </row>
    <row r="229" spans="1:7" ht="12.75" x14ac:dyDescent="0.2">
      <c r="A229" s="90" t="s">
        <v>170</v>
      </c>
      <c r="B229" s="10">
        <v>16997.87</v>
      </c>
      <c r="C229" s="10">
        <v>14000</v>
      </c>
      <c r="D229" s="10">
        <v>14000</v>
      </c>
      <c r="E229" s="10">
        <v>13998</v>
      </c>
      <c r="F229" s="43">
        <v>82.35</v>
      </c>
      <c r="G229" s="72">
        <v>99.99</v>
      </c>
    </row>
    <row r="230" spans="1:7" ht="12.75" x14ac:dyDescent="0.2">
      <c r="A230" s="89" t="s">
        <v>84</v>
      </c>
      <c r="B230" s="30"/>
      <c r="C230" s="31">
        <v>2600</v>
      </c>
      <c r="D230" s="31">
        <v>2600</v>
      </c>
      <c r="E230" s="30"/>
      <c r="F230" s="30"/>
      <c r="G230" s="82"/>
    </row>
    <row r="231" spans="1:7" ht="12.75" x14ac:dyDescent="0.2">
      <c r="A231" s="90" t="s">
        <v>168</v>
      </c>
      <c r="B231" s="9"/>
      <c r="C231" s="10">
        <v>2600</v>
      </c>
      <c r="D231" s="10">
        <v>2600</v>
      </c>
      <c r="E231" s="9"/>
      <c r="F231" s="9"/>
      <c r="G231" s="82"/>
    </row>
    <row r="232" spans="1:7" ht="25.5" x14ac:dyDescent="0.2">
      <c r="A232" s="90" t="s">
        <v>90</v>
      </c>
      <c r="B232" s="9"/>
      <c r="C232" s="10">
        <v>2600</v>
      </c>
      <c r="D232" s="10">
        <v>2600</v>
      </c>
      <c r="E232" s="9"/>
      <c r="F232" s="9"/>
      <c r="G232" s="82"/>
    </row>
    <row r="233" spans="1:7" ht="25.5" x14ac:dyDescent="0.2">
      <c r="A233" s="90" t="s">
        <v>169</v>
      </c>
      <c r="B233" s="9"/>
      <c r="C233" s="10">
        <v>2600</v>
      </c>
      <c r="D233" s="10">
        <v>2600</v>
      </c>
      <c r="E233" s="9"/>
      <c r="F233" s="9"/>
      <c r="G233" s="82"/>
    </row>
    <row r="234" spans="1:7" ht="12.75" x14ac:dyDescent="0.2">
      <c r="A234" s="90" t="s">
        <v>170</v>
      </c>
      <c r="B234" s="9"/>
      <c r="C234" s="10">
        <v>2600</v>
      </c>
      <c r="D234" s="10">
        <v>2600</v>
      </c>
      <c r="E234" s="9"/>
      <c r="F234" s="9"/>
      <c r="G234" s="82"/>
    </row>
    <row r="235" spans="1:7" ht="13.5" thickBot="1" x14ac:dyDescent="0.25">
      <c r="A235" s="91" t="s">
        <v>85</v>
      </c>
      <c r="B235" s="92">
        <v>1802791.34</v>
      </c>
      <c r="C235" s="92">
        <v>1727909.86</v>
      </c>
      <c r="D235" s="92">
        <v>1727909.86</v>
      </c>
      <c r="E235" s="92">
        <v>2018013.22</v>
      </c>
      <c r="F235" s="93">
        <v>111.94</v>
      </c>
      <c r="G235" s="94">
        <v>116.79</v>
      </c>
    </row>
  </sheetData>
  <mergeCells count="5">
    <mergeCell ref="A5:H5"/>
    <mergeCell ref="A6:G6"/>
    <mergeCell ref="A7:G7"/>
    <mergeCell ref="A8:G8"/>
    <mergeCell ref="A9:G9"/>
  </mergeCells>
  <pageMargins left="0.51181102362204722" right="0.31496062992125984" top="0.74803149606299213" bottom="0.74803149606299213" header="0.31496062992125984" footer="0.31496062992125984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81"/>
  <sheetViews>
    <sheetView workbookViewId="0">
      <selection activeCell="J13" sqref="J13"/>
    </sheetView>
  </sheetViews>
  <sheetFormatPr defaultRowHeight="11.25" x14ac:dyDescent="0.15"/>
  <cols>
    <col min="1" max="1" width="49.28515625" style="50" customWidth="1"/>
    <col min="2" max="5" width="15.7109375" style="50" customWidth="1"/>
    <col min="6" max="6" width="13.140625" style="50" customWidth="1"/>
    <col min="7" max="7" width="12.5703125" style="50" customWidth="1"/>
    <col min="8" max="16384" width="9.140625" style="50"/>
  </cols>
  <sheetData>
    <row r="1" spans="1:8" s="46" customFormat="1" ht="15.75" x14ac:dyDescent="0.25">
      <c r="A1" s="46" t="s">
        <v>177</v>
      </c>
      <c r="D1" s="47"/>
      <c r="E1" s="47"/>
      <c r="F1" s="47"/>
      <c r="G1" s="47"/>
    </row>
    <row r="2" spans="1:8" s="46" customFormat="1" ht="15.75" x14ac:dyDescent="0.25">
      <c r="A2" s="46" t="s">
        <v>178</v>
      </c>
      <c r="D2" s="47"/>
      <c r="E2" s="47"/>
      <c r="F2" s="47"/>
      <c r="G2" s="47"/>
    </row>
    <row r="3" spans="1:8" s="46" customFormat="1" ht="15.75" x14ac:dyDescent="0.25">
      <c r="A3" s="46" t="s">
        <v>179</v>
      </c>
      <c r="D3" s="47"/>
      <c r="E3" s="47"/>
      <c r="F3" s="47"/>
      <c r="G3" s="47"/>
    </row>
    <row r="4" spans="1:8" s="46" customFormat="1" ht="15.75" x14ac:dyDescent="0.25">
      <c r="D4" s="47"/>
      <c r="E4" s="47"/>
      <c r="F4" s="47"/>
      <c r="G4" s="47"/>
    </row>
    <row r="5" spans="1:8" s="46" customFormat="1" ht="57.75" customHeight="1" x14ac:dyDescent="0.25">
      <c r="A5" s="148" t="s">
        <v>95</v>
      </c>
      <c r="B5" s="148"/>
      <c r="C5" s="148"/>
      <c r="D5" s="148"/>
      <c r="E5" s="148"/>
      <c r="F5" s="148"/>
      <c r="G5" s="148"/>
      <c r="H5" s="48"/>
    </row>
    <row r="6" spans="1:8" s="46" customFormat="1" ht="15.75" customHeight="1" x14ac:dyDescent="0.25">
      <c r="A6" s="148" t="s">
        <v>96</v>
      </c>
      <c r="B6" s="148"/>
      <c r="C6" s="148"/>
      <c r="D6" s="148"/>
      <c r="E6" s="148"/>
      <c r="F6" s="148"/>
      <c r="G6" s="148"/>
      <c r="H6" s="48"/>
    </row>
    <row r="7" spans="1:8" s="46" customFormat="1" ht="15.75" customHeight="1" x14ac:dyDescent="0.25">
      <c r="A7" s="49"/>
      <c r="B7" s="49"/>
      <c r="C7" s="49"/>
      <c r="D7" s="49"/>
      <c r="E7" s="49"/>
      <c r="F7" s="49"/>
      <c r="G7" s="49"/>
      <c r="H7" s="48"/>
    </row>
    <row r="8" spans="1:8" s="46" customFormat="1" ht="20.25" customHeight="1" x14ac:dyDescent="0.25">
      <c r="A8" s="149" t="s">
        <v>97</v>
      </c>
      <c r="B8" s="149"/>
      <c r="C8" s="149"/>
      <c r="D8" s="149"/>
      <c r="E8" s="149"/>
      <c r="F8" s="149"/>
      <c r="G8" s="149"/>
    </row>
    <row r="9" spans="1:8" ht="12" thickBot="1" x14ac:dyDescent="0.2"/>
    <row r="10" spans="1:8" ht="21.75" customHeight="1" thickBot="1" x14ac:dyDescent="0.2">
      <c r="A10" s="51" t="s">
        <v>5</v>
      </c>
      <c r="B10" s="52" t="s">
        <v>6</v>
      </c>
      <c r="C10" s="52" t="s">
        <v>7</v>
      </c>
      <c r="D10" s="52" t="s">
        <v>8</v>
      </c>
      <c r="E10" s="52" t="s">
        <v>9</v>
      </c>
      <c r="F10" s="52" t="s">
        <v>10</v>
      </c>
      <c r="G10" s="53" t="s">
        <v>11</v>
      </c>
    </row>
    <row r="11" spans="1:8" ht="16.5" customHeight="1" x14ac:dyDescent="0.2">
      <c r="A11" s="71" t="s">
        <v>87</v>
      </c>
      <c r="B11" s="31">
        <v>1802791.34</v>
      </c>
      <c r="C11" s="31">
        <v>1727909.86</v>
      </c>
      <c r="D11" s="31">
        <v>1727909.86</v>
      </c>
      <c r="E11" s="31">
        <v>2018013.22</v>
      </c>
      <c r="F11" s="35">
        <v>111.94</v>
      </c>
      <c r="G11" s="72">
        <v>116.79</v>
      </c>
    </row>
    <row r="12" spans="1:8" ht="25.5" x14ac:dyDescent="0.2">
      <c r="A12" s="73" t="s">
        <v>98</v>
      </c>
      <c r="B12" s="59">
        <v>1802791.34</v>
      </c>
      <c r="C12" s="59">
        <v>1727909.86</v>
      </c>
      <c r="D12" s="59">
        <v>1727909.86</v>
      </c>
      <c r="E12" s="59">
        <v>2018013.22</v>
      </c>
      <c r="F12" s="60">
        <v>111.94</v>
      </c>
      <c r="G12" s="74">
        <v>116.79</v>
      </c>
    </row>
    <row r="13" spans="1:8" ht="25.5" x14ac:dyDescent="0.2">
      <c r="A13" s="71" t="s">
        <v>99</v>
      </c>
      <c r="B13" s="31">
        <v>1802791.34</v>
      </c>
      <c r="C13" s="31">
        <v>1727909.86</v>
      </c>
      <c r="D13" s="31">
        <v>1727909.86</v>
      </c>
      <c r="E13" s="31">
        <v>2018013.22</v>
      </c>
      <c r="F13" s="35">
        <v>111.94</v>
      </c>
      <c r="G13" s="72">
        <v>116.79</v>
      </c>
    </row>
    <row r="14" spans="1:8" ht="12.75" x14ac:dyDescent="0.2">
      <c r="A14" s="75" t="s">
        <v>100</v>
      </c>
      <c r="B14" s="10">
        <v>1802791.34</v>
      </c>
      <c r="C14" s="10">
        <v>1727909.86</v>
      </c>
      <c r="D14" s="10">
        <v>1727909.86</v>
      </c>
      <c r="E14" s="10">
        <v>2018013.22</v>
      </c>
      <c r="F14" s="43">
        <v>111.94</v>
      </c>
      <c r="G14" s="72">
        <v>116.79</v>
      </c>
    </row>
    <row r="15" spans="1:8" ht="12.75" x14ac:dyDescent="0.2">
      <c r="A15" s="71" t="s">
        <v>101</v>
      </c>
      <c r="B15" s="31">
        <v>1792791.34</v>
      </c>
      <c r="C15" s="31">
        <v>1716909.86</v>
      </c>
      <c r="D15" s="31">
        <v>1716909.86</v>
      </c>
      <c r="E15" s="31">
        <v>2007013.22</v>
      </c>
      <c r="F15" s="35">
        <v>111.95</v>
      </c>
      <c r="G15" s="72">
        <v>116.9</v>
      </c>
    </row>
    <row r="16" spans="1:8" ht="12.75" x14ac:dyDescent="0.2">
      <c r="A16" s="76" t="s">
        <v>102</v>
      </c>
      <c r="B16" s="61">
        <v>1792791.34</v>
      </c>
      <c r="C16" s="61"/>
      <c r="D16" s="61">
        <v>1716909.86</v>
      </c>
      <c r="E16" s="61">
        <v>2007013.22</v>
      </c>
      <c r="F16" s="62">
        <v>111.95</v>
      </c>
      <c r="G16" s="77">
        <v>116.9</v>
      </c>
    </row>
    <row r="17" spans="1:7" ht="12.75" x14ac:dyDescent="0.2">
      <c r="A17" s="78" t="s">
        <v>88</v>
      </c>
      <c r="B17" s="30"/>
      <c r="C17" s="35">
        <v>900</v>
      </c>
      <c r="D17" s="35">
        <v>900</v>
      </c>
      <c r="E17" s="35">
        <v>900</v>
      </c>
      <c r="F17" s="30"/>
      <c r="G17" s="72">
        <v>100</v>
      </c>
    </row>
    <row r="18" spans="1:7" ht="12.75" x14ac:dyDescent="0.2">
      <c r="A18" s="79" t="s">
        <v>14</v>
      </c>
      <c r="B18" s="30"/>
      <c r="C18" s="35">
        <v>900</v>
      </c>
      <c r="D18" s="35">
        <v>900</v>
      </c>
      <c r="E18" s="35">
        <v>900</v>
      </c>
      <c r="F18" s="30"/>
      <c r="G18" s="72">
        <v>100</v>
      </c>
    </row>
    <row r="19" spans="1:7" ht="12.75" x14ac:dyDescent="0.2">
      <c r="A19" s="79" t="s">
        <v>51</v>
      </c>
      <c r="B19" s="30"/>
      <c r="C19" s="35">
        <v>900</v>
      </c>
      <c r="D19" s="35">
        <v>900</v>
      </c>
      <c r="E19" s="35">
        <v>900</v>
      </c>
      <c r="F19" s="30"/>
      <c r="G19" s="72">
        <v>100</v>
      </c>
    </row>
    <row r="20" spans="1:7" ht="12" x14ac:dyDescent="0.2">
      <c r="A20" s="80" t="s">
        <v>61</v>
      </c>
      <c r="B20" s="44"/>
      <c r="C20" s="42">
        <v>900</v>
      </c>
      <c r="D20" s="42">
        <v>900</v>
      </c>
      <c r="E20" s="42">
        <v>900</v>
      </c>
      <c r="F20" s="44"/>
      <c r="G20" s="72">
        <v>100</v>
      </c>
    </row>
    <row r="21" spans="1:7" ht="12.75" x14ac:dyDescent="0.2">
      <c r="A21" s="81" t="s">
        <v>64</v>
      </c>
      <c r="B21" s="9"/>
      <c r="C21" s="43">
        <v>900</v>
      </c>
      <c r="D21" s="43">
        <v>900</v>
      </c>
      <c r="E21" s="43">
        <v>900</v>
      </c>
      <c r="F21" s="9"/>
      <c r="G21" s="72">
        <v>100</v>
      </c>
    </row>
    <row r="22" spans="1:7" ht="12.75" x14ac:dyDescent="0.2">
      <c r="A22" s="81" t="s">
        <v>103</v>
      </c>
      <c r="B22" s="9"/>
      <c r="C22" s="43">
        <v>900</v>
      </c>
      <c r="D22" s="43">
        <v>900</v>
      </c>
      <c r="E22" s="43">
        <v>900</v>
      </c>
      <c r="F22" s="9"/>
      <c r="G22" s="72">
        <v>100</v>
      </c>
    </row>
    <row r="23" spans="1:7" ht="12.75" x14ac:dyDescent="0.2">
      <c r="A23" s="78" t="s">
        <v>89</v>
      </c>
      <c r="B23" s="35">
        <v>6.42</v>
      </c>
      <c r="C23" s="35">
        <v>120</v>
      </c>
      <c r="D23" s="35">
        <v>120</v>
      </c>
      <c r="E23" s="35">
        <v>6.23</v>
      </c>
      <c r="F23" s="35">
        <v>97.04</v>
      </c>
      <c r="G23" s="72">
        <v>5.19</v>
      </c>
    </row>
    <row r="24" spans="1:7" ht="12.75" x14ac:dyDescent="0.2">
      <c r="A24" s="79" t="s">
        <v>14</v>
      </c>
      <c r="B24" s="35">
        <v>6.42</v>
      </c>
      <c r="C24" s="35">
        <v>120</v>
      </c>
      <c r="D24" s="35">
        <v>120</v>
      </c>
      <c r="E24" s="35">
        <v>6.23</v>
      </c>
      <c r="F24" s="35">
        <v>97.04</v>
      </c>
      <c r="G24" s="72">
        <v>5.19</v>
      </c>
    </row>
    <row r="25" spans="1:7" ht="12.75" x14ac:dyDescent="0.2">
      <c r="A25" s="79" t="s">
        <v>51</v>
      </c>
      <c r="B25" s="35">
        <v>6.42</v>
      </c>
      <c r="C25" s="35">
        <v>120</v>
      </c>
      <c r="D25" s="35">
        <v>120</v>
      </c>
      <c r="E25" s="35">
        <v>6.23</v>
      </c>
      <c r="F25" s="35">
        <v>97.04</v>
      </c>
      <c r="G25" s="72">
        <v>5.19</v>
      </c>
    </row>
    <row r="26" spans="1:7" ht="12" x14ac:dyDescent="0.2">
      <c r="A26" s="80" t="s">
        <v>69</v>
      </c>
      <c r="B26" s="42">
        <v>6.42</v>
      </c>
      <c r="C26" s="42">
        <v>120</v>
      </c>
      <c r="D26" s="42">
        <v>120</v>
      </c>
      <c r="E26" s="42">
        <v>6.23</v>
      </c>
      <c r="F26" s="42">
        <v>97.04</v>
      </c>
      <c r="G26" s="72">
        <v>5.19</v>
      </c>
    </row>
    <row r="27" spans="1:7" ht="12.75" x14ac:dyDescent="0.2">
      <c r="A27" s="81" t="s">
        <v>73</v>
      </c>
      <c r="B27" s="43">
        <v>6.42</v>
      </c>
      <c r="C27" s="43">
        <v>120</v>
      </c>
      <c r="D27" s="43">
        <v>120</v>
      </c>
      <c r="E27" s="43">
        <v>6.23</v>
      </c>
      <c r="F27" s="43">
        <v>97.04</v>
      </c>
      <c r="G27" s="72">
        <v>5.19</v>
      </c>
    </row>
    <row r="28" spans="1:7" ht="25.5" x14ac:dyDescent="0.2">
      <c r="A28" s="81" t="s">
        <v>104</v>
      </c>
      <c r="B28" s="43">
        <v>6.42</v>
      </c>
      <c r="C28" s="43">
        <v>120</v>
      </c>
      <c r="D28" s="43">
        <v>120</v>
      </c>
      <c r="E28" s="43">
        <v>6.23</v>
      </c>
      <c r="F28" s="43">
        <v>97.04</v>
      </c>
      <c r="G28" s="72">
        <v>5.19</v>
      </c>
    </row>
    <row r="29" spans="1:7" ht="25.5" x14ac:dyDescent="0.2">
      <c r="A29" s="78" t="s">
        <v>90</v>
      </c>
      <c r="B29" s="31">
        <v>146910.14000000001</v>
      </c>
      <c r="C29" s="31">
        <v>173600</v>
      </c>
      <c r="D29" s="31">
        <v>173600</v>
      </c>
      <c r="E29" s="31">
        <v>138420.23000000001</v>
      </c>
      <c r="F29" s="35">
        <v>94.22</v>
      </c>
      <c r="G29" s="72">
        <v>79.739999999999995</v>
      </c>
    </row>
    <row r="30" spans="1:7" ht="12.75" x14ac:dyDescent="0.2">
      <c r="A30" s="79" t="s">
        <v>14</v>
      </c>
      <c r="B30" s="31">
        <v>129912.27</v>
      </c>
      <c r="C30" s="31">
        <v>157000</v>
      </c>
      <c r="D30" s="31">
        <v>157000</v>
      </c>
      <c r="E30" s="31">
        <v>124422.23</v>
      </c>
      <c r="F30" s="35">
        <v>95.77</v>
      </c>
      <c r="G30" s="72">
        <v>79.25</v>
      </c>
    </row>
    <row r="31" spans="1:7" ht="12.75" x14ac:dyDescent="0.2">
      <c r="A31" s="79" t="s">
        <v>51</v>
      </c>
      <c r="B31" s="31">
        <v>129495.43</v>
      </c>
      <c r="C31" s="31">
        <v>155800</v>
      </c>
      <c r="D31" s="31">
        <v>155800</v>
      </c>
      <c r="E31" s="31">
        <v>123067.16</v>
      </c>
      <c r="F31" s="35">
        <v>95.04</v>
      </c>
      <c r="G31" s="72">
        <v>78.989999999999995</v>
      </c>
    </row>
    <row r="32" spans="1:7" ht="12" x14ac:dyDescent="0.2">
      <c r="A32" s="80" t="s">
        <v>52</v>
      </c>
      <c r="B32" s="41">
        <v>10624</v>
      </c>
      <c r="C32" s="41">
        <v>13000</v>
      </c>
      <c r="D32" s="41">
        <v>13000</v>
      </c>
      <c r="E32" s="41">
        <v>18022</v>
      </c>
      <c r="F32" s="42">
        <v>169.63</v>
      </c>
      <c r="G32" s="72">
        <v>138.63</v>
      </c>
    </row>
    <row r="33" spans="1:7" ht="12.75" x14ac:dyDescent="0.2">
      <c r="A33" s="81" t="s">
        <v>53</v>
      </c>
      <c r="B33" s="10">
        <v>9884</v>
      </c>
      <c r="C33" s="10">
        <v>11400</v>
      </c>
      <c r="D33" s="10">
        <v>11400</v>
      </c>
      <c r="E33" s="10">
        <v>16472</v>
      </c>
      <c r="F33" s="43">
        <v>166.65</v>
      </c>
      <c r="G33" s="72">
        <v>144.49</v>
      </c>
    </row>
    <row r="34" spans="1:7" ht="12.75" x14ac:dyDescent="0.2">
      <c r="A34" s="81" t="s">
        <v>105</v>
      </c>
      <c r="B34" s="10">
        <v>9884</v>
      </c>
      <c r="C34" s="10">
        <v>11400</v>
      </c>
      <c r="D34" s="10">
        <v>11400</v>
      </c>
      <c r="E34" s="10">
        <v>16472</v>
      </c>
      <c r="F34" s="43">
        <v>166.65</v>
      </c>
      <c r="G34" s="72">
        <v>144.49</v>
      </c>
    </row>
    <row r="35" spans="1:7" ht="12.75" x14ac:dyDescent="0.2">
      <c r="A35" s="81" t="s">
        <v>55</v>
      </c>
      <c r="B35" s="43">
        <v>740</v>
      </c>
      <c r="C35" s="10">
        <v>1600</v>
      </c>
      <c r="D35" s="10">
        <v>1600</v>
      </c>
      <c r="E35" s="10">
        <v>1550</v>
      </c>
      <c r="F35" s="43">
        <v>209.46</v>
      </c>
      <c r="G35" s="72">
        <v>96.88</v>
      </c>
    </row>
    <row r="36" spans="1:7" ht="12.75" x14ac:dyDescent="0.2">
      <c r="A36" s="81" t="s">
        <v>106</v>
      </c>
      <c r="B36" s="43">
        <v>740</v>
      </c>
      <c r="C36" s="10">
        <v>1600</v>
      </c>
      <c r="D36" s="10">
        <v>1600</v>
      </c>
      <c r="E36" s="10">
        <v>1550</v>
      </c>
      <c r="F36" s="43">
        <v>209.46</v>
      </c>
      <c r="G36" s="72">
        <v>96.88</v>
      </c>
    </row>
    <row r="37" spans="1:7" ht="12" x14ac:dyDescent="0.2">
      <c r="A37" s="80" t="s">
        <v>56</v>
      </c>
      <c r="B37" s="41">
        <v>17281.57</v>
      </c>
      <c r="C37" s="41">
        <v>15000</v>
      </c>
      <c r="D37" s="41">
        <v>15000</v>
      </c>
      <c r="E37" s="41">
        <v>14010.38</v>
      </c>
      <c r="F37" s="42">
        <v>81.069999999999993</v>
      </c>
      <c r="G37" s="72">
        <v>93.4</v>
      </c>
    </row>
    <row r="38" spans="1:7" ht="12.75" x14ac:dyDescent="0.2">
      <c r="A38" s="81" t="s">
        <v>57</v>
      </c>
      <c r="B38" s="10">
        <v>13883.49</v>
      </c>
      <c r="C38" s="10">
        <v>6500</v>
      </c>
      <c r="D38" s="10">
        <v>6500</v>
      </c>
      <c r="E38" s="10">
        <v>9007.9500000000007</v>
      </c>
      <c r="F38" s="43">
        <v>64.88</v>
      </c>
      <c r="G38" s="72">
        <v>138.58000000000001</v>
      </c>
    </row>
    <row r="39" spans="1:7" ht="25.5" x14ac:dyDescent="0.2">
      <c r="A39" s="81" t="s">
        <v>107</v>
      </c>
      <c r="B39" s="10">
        <v>13883.49</v>
      </c>
      <c r="C39" s="10">
        <v>6500</v>
      </c>
      <c r="D39" s="10">
        <v>6500</v>
      </c>
      <c r="E39" s="10">
        <v>9007.9500000000007</v>
      </c>
      <c r="F39" s="43">
        <v>64.88</v>
      </c>
      <c r="G39" s="72">
        <v>138.58000000000001</v>
      </c>
    </row>
    <row r="40" spans="1:7" ht="12.75" x14ac:dyDescent="0.2">
      <c r="A40" s="81" t="s">
        <v>58</v>
      </c>
      <c r="B40" s="9"/>
      <c r="C40" s="10">
        <v>1000</v>
      </c>
      <c r="D40" s="10">
        <v>1000</v>
      </c>
      <c r="E40" s="9"/>
      <c r="F40" s="9"/>
      <c r="G40" s="82"/>
    </row>
    <row r="41" spans="1:7" ht="12.75" x14ac:dyDescent="0.2">
      <c r="A41" s="81" t="s">
        <v>108</v>
      </c>
      <c r="B41" s="9"/>
      <c r="C41" s="10">
        <v>1000</v>
      </c>
      <c r="D41" s="10">
        <v>1000</v>
      </c>
      <c r="E41" s="9"/>
      <c r="F41" s="9"/>
      <c r="G41" s="82"/>
    </row>
    <row r="42" spans="1:7" ht="12.75" x14ac:dyDescent="0.2">
      <c r="A42" s="81" t="s">
        <v>59</v>
      </c>
      <c r="B42" s="10">
        <v>3398.08</v>
      </c>
      <c r="C42" s="10">
        <v>5500</v>
      </c>
      <c r="D42" s="10">
        <v>5500</v>
      </c>
      <c r="E42" s="10">
        <v>4186.38</v>
      </c>
      <c r="F42" s="43">
        <v>123.2</v>
      </c>
      <c r="G42" s="72">
        <v>76.12</v>
      </c>
    </row>
    <row r="43" spans="1:7" ht="12.75" x14ac:dyDescent="0.2">
      <c r="A43" s="81" t="s">
        <v>109</v>
      </c>
      <c r="B43" s="10">
        <v>3398.08</v>
      </c>
      <c r="C43" s="10">
        <v>5500</v>
      </c>
      <c r="D43" s="10">
        <v>5500</v>
      </c>
      <c r="E43" s="10">
        <v>4186.38</v>
      </c>
      <c r="F43" s="43">
        <v>123.2</v>
      </c>
      <c r="G43" s="72">
        <v>76.12</v>
      </c>
    </row>
    <row r="44" spans="1:7" ht="25.5" x14ac:dyDescent="0.2">
      <c r="A44" s="81" t="s">
        <v>60</v>
      </c>
      <c r="B44" s="9"/>
      <c r="C44" s="10">
        <v>2000</v>
      </c>
      <c r="D44" s="10">
        <v>2000</v>
      </c>
      <c r="E44" s="43">
        <v>816.05</v>
      </c>
      <c r="F44" s="9"/>
      <c r="G44" s="72">
        <v>40.799999999999997</v>
      </c>
    </row>
    <row r="45" spans="1:7" ht="25.5" x14ac:dyDescent="0.2">
      <c r="A45" s="81" t="s">
        <v>110</v>
      </c>
      <c r="B45" s="9"/>
      <c r="C45" s="10">
        <v>2000</v>
      </c>
      <c r="D45" s="10">
        <v>2000</v>
      </c>
      <c r="E45" s="43">
        <v>816.05</v>
      </c>
      <c r="F45" s="9"/>
      <c r="G45" s="72">
        <v>40.799999999999997</v>
      </c>
    </row>
    <row r="46" spans="1:7" ht="12" x14ac:dyDescent="0.2">
      <c r="A46" s="80" t="s">
        <v>61</v>
      </c>
      <c r="B46" s="41">
        <v>71704</v>
      </c>
      <c r="C46" s="41">
        <v>80480</v>
      </c>
      <c r="D46" s="41">
        <v>80480</v>
      </c>
      <c r="E46" s="41">
        <v>58198.6</v>
      </c>
      <c r="F46" s="42">
        <v>81.17</v>
      </c>
      <c r="G46" s="72">
        <v>72.31</v>
      </c>
    </row>
    <row r="47" spans="1:7" ht="12.75" x14ac:dyDescent="0.2">
      <c r="A47" s="81" t="s">
        <v>62</v>
      </c>
      <c r="B47" s="10">
        <v>3632.37</v>
      </c>
      <c r="C47" s="10">
        <v>3000</v>
      </c>
      <c r="D47" s="10">
        <v>3000</v>
      </c>
      <c r="E47" s="10">
        <v>2150.0300000000002</v>
      </c>
      <c r="F47" s="43">
        <v>59.19</v>
      </c>
      <c r="G47" s="72">
        <v>71.67</v>
      </c>
    </row>
    <row r="48" spans="1:7" ht="12.75" x14ac:dyDescent="0.2">
      <c r="A48" s="81" t="s">
        <v>111</v>
      </c>
      <c r="B48" s="10">
        <v>3632.37</v>
      </c>
      <c r="C48" s="10">
        <v>3000</v>
      </c>
      <c r="D48" s="10">
        <v>3000</v>
      </c>
      <c r="E48" s="10">
        <v>2150.0300000000002</v>
      </c>
      <c r="F48" s="43">
        <v>59.19</v>
      </c>
      <c r="G48" s="72">
        <v>71.67</v>
      </c>
    </row>
    <row r="49" spans="1:7" ht="12.75" x14ac:dyDescent="0.2">
      <c r="A49" s="81" t="s">
        <v>63</v>
      </c>
      <c r="B49" s="10">
        <v>3539</v>
      </c>
      <c r="C49" s="10">
        <v>4000</v>
      </c>
      <c r="D49" s="10">
        <v>4000</v>
      </c>
      <c r="E49" s="10">
        <v>1500</v>
      </c>
      <c r="F49" s="43">
        <v>42.38</v>
      </c>
      <c r="G49" s="72">
        <v>37.5</v>
      </c>
    </row>
    <row r="50" spans="1:7" ht="25.5" x14ac:dyDescent="0.2">
      <c r="A50" s="81" t="s">
        <v>112</v>
      </c>
      <c r="B50" s="10">
        <v>3539</v>
      </c>
      <c r="C50" s="10">
        <v>4000</v>
      </c>
      <c r="D50" s="10">
        <v>4000</v>
      </c>
      <c r="E50" s="10">
        <v>1500</v>
      </c>
      <c r="F50" s="43">
        <v>42.38</v>
      </c>
      <c r="G50" s="72">
        <v>37.5</v>
      </c>
    </row>
    <row r="51" spans="1:7" ht="12.75" x14ac:dyDescent="0.2">
      <c r="A51" s="81" t="s">
        <v>64</v>
      </c>
      <c r="B51" s="43">
        <v>410.76</v>
      </c>
      <c r="C51" s="10">
        <v>1000</v>
      </c>
      <c r="D51" s="10">
        <v>1000</v>
      </c>
      <c r="E51" s="43">
        <v>272.41000000000003</v>
      </c>
      <c r="F51" s="43">
        <v>66.319999999999993</v>
      </c>
      <c r="G51" s="72">
        <v>27.24</v>
      </c>
    </row>
    <row r="52" spans="1:7" ht="12.75" x14ac:dyDescent="0.2">
      <c r="A52" s="81" t="s">
        <v>113</v>
      </c>
      <c r="B52" s="43">
        <v>410.76</v>
      </c>
      <c r="C52" s="10">
        <v>1000</v>
      </c>
      <c r="D52" s="10">
        <v>1000</v>
      </c>
      <c r="E52" s="43">
        <v>272.41000000000003</v>
      </c>
      <c r="F52" s="43">
        <v>66.319999999999993</v>
      </c>
      <c r="G52" s="72">
        <v>27.24</v>
      </c>
    </row>
    <row r="53" spans="1:7" ht="12.75" x14ac:dyDescent="0.2">
      <c r="A53" s="81" t="s">
        <v>66</v>
      </c>
      <c r="B53" s="10">
        <v>25940.400000000001</v>
      </c>
      <c r="C53" s="10">
        <v>16000</v>
      </c>
      <c r="D53" s="10">
        <v>16000</v>
      </c>
      <c r="E53" s="10">
        <v>7847.79</v>
      </c>
      <c r="F53" s="43">
        <v>30.25</v>
      </c>
      <c r="G53" s="72">
        <v>49.05</v>
      </c>
    </row>
    <row r="54" spans="1:7" ht="12.75" x14ac:dyDescent="0.2">
      <c r="A54" s="81" t="s">
        <v>114</v>
      </c>
      <c r="B54" s="10">
        <v>25940.400000000001</v>
      </c>
      <c r="C54" s="10">
        <v>16000</v>
      </c>
      <c r="D54" s="10">
        <v>16000</v>
      </c>
      <c r="E54" s="10">
        <v>7847.79</v>
      </c>
      <c r="F54" s="43">
        <v>30.25</v>
      </c>
      <c r="G54" s="72">
        <v>49.05</v>
      </c>
    </row>
    <row r="55" spans="1:7" ht="12.75" x14ac:dyDescent="0.2">
      <c r="A55" s="81" t="s">
        <v>67</v>
      </c>
      <c r="B55" s="10">
        <v>3110</v>
      </c>
      <c r="C55" s="10">
        <v>5000</v>
      </c>
      <c r="D55" s="10">
        <v>5000</v>
      </c>
      <c r="E55" s="10">
        <v>2705</v>
      </c>
      <c r="F55" s="43">
        <v>86.98</v>
      </c>
      <c r="G55" s="72">
        <v>54.1</v>
      </c>
    </row>
    <row r="56" spans="1:7" ht="12.75" x14ac:dyDescent="0.2">
      <c r="A56" s="81" t="s">
        <v>115</v>
      </c>
      <c r="B56" s="10">
        <v>3110</v>
      </c>
      <c r="C56" s="10">
        <v>5000</v>
      </c>
      <c r="D56" s="10">
        <v>5000</v>
      </c>
      <c r="E56" s="10">
        <v>2705</v>
      </c>
      <c r="F56" s="43">
        <v>86.98</v>
      </c>
      <c r="G56" s="72">
        <v>54.1</v>
      </c>
    </row>
    <row r="57" spans="1:7" ht="12.75" x14ac:dyDescent="0.2">
      <c r="A57" s="81" t="s">
        <v>68</v>
      </c>
      <c r="B57" s="10">
        <v>35071.47</v>
      </c>
      <c r="C57" s="10">
        <v>51480</v>
      </c>
      <c r="D57" s="10">
        <v>51480</v>
      </c>
      <c r="E57" s="10">
        <v>43723.37</v>
      </c>
      <c r="F57" s="43">
        <v>124.67</v>
      </c>
      <c r="G57" s="72">
        <v>84.93</v>
      </c>
    </row>
    <row r="58" spans="1:7" ht="12.75" x14ac:dyDescent="0.2">
      <c r="A58" s="81" t="s">
        <v>116</v>
      </c>
      <c r="B58" s="10">
        <v>35071.47</v>
      </c>
      <c r="C58" s="10">
        <v>51480</v>
      </c>
      <c r="D58" s="10">
        <v>51480</v>
      </c>
      <c r="E58" s="10">
        <v>43723.37</v>
      </c>
      <c r="F58" s="43">
        <v>124.67</v>
      </c>
      <c r="G58" s="72">
        <v>84.93</v>
      </c>
    </row>
    <row r="59" spans="1:7" ht="22.5" x14ac:dyDescent="0.2">
      <c r="A59" s="80" t="s">
        <v>117</v>
      </c>
      <c r="B59" s="41">
        <v>11688</v>
      </c>
      <c r="C59" s="41">
        <v>24520</v>
      </c>
      <c r="D59" s="41">
        <v>24520</v>
      </c>
      <c r="E59" s="41">
        <v>12744.85</v>
      </c>
      <c r="F59" s="42">
        <v>109.04</v>
      </c>
      <c r="G59" s="72">
        <v>51.98</v>
      </c>
    </row>
    <row r="60" spans="1:7" ht="25.5" x14ac:dyDescent="0.2">
      <c r="A60" s="81" t="s">
        <v>118</v>
      </c>
      <c r="B60" s="10">
        <v>11688</v>
      </c>
      <c r="C60" s="10">
        <v>24520</v>
      </c>
      <c r="D60" s="10">
        <v>24520</v>
      </c>
      <c r="E60" s="10">
        <v>12744.85</v>
      </c>
      <c r="F60" s="43">
        <v>109.04</v>
      </c>
      <c r="G60" s="72">
        <v>51.98</v>
      </c>
    </row>
    <row r="61" spans="1:7" ht="25.5" x14ac:dyDescent="0.2">
      <c r="A61" s="81" t="s">
        <v>119</v>
      </c>
      <c r="B61" s="10">
        <v>11688</v>
      </c>
      <c r="C61" s="10">
        <v>24520</v>
      </c>
      <c r="D61" s="10">
        <v>24520</v>
      </c>
      <c r="E61" s="10">
        <v>12744.85</v>
      </c>
      <c r="F61" s="43">
        <v>109.04</v>
      </c>
      <c r="G61" s="72">
        <v>51.98</v>
      </c>
    </row>
    <row r="62" spans="1:7" ht="12" x14ac:dyDescent="0.2">
      <c r="A62" s="80" t="s">
        <v>69</v>
      </c>
      <c r="B62" s="41">
        <v>18197.86</v>
      </c>
      <c r="C62" s="41">
        <v>22800</v>
      </c>
      <c r="D62" s="41">
        <v>22800</v>
      </c>
      <c r="E62" s="41">
        <v>20091.330000000002</v>
      </c>
      <c r="F62" s="42">
        <v>110.4</v>
      </c>
      <c r="G62" s="72">
        <v>88.12</v>
      </c>
    </row>
    <row r="63" spans="1:7" ht="12.75" x14ac:dyDescent="0.2">
      <c r="A63" s="81" t="s">
        <v>71</v>
      </c>
      <c r="B63" s="10">
        <v>4473.53</v>
      </c>
      <c r="C63" s="10">
        <v>5500</v>
      </c>
      <c r="D63" s="10">
        <v>5500</v>
      </c>
      <c r="E63" s="10">
        <v>5031.4399999999996</v>
      </c>
      <c r="F63" s="43">
        <v>112.47</v>
      </c>
      <c r="G63" s="72">
        <v>91.48</v>
      </c>
    </row>
    <row r="64" spans="1:7" ht="12.75" x14ac:dyDescent="0.2">
      <c r="A64" s="81" t="s">
        <v>120</v>
      </c>
      <c r="B64" s="10">
        <v>4473.53</v>
      </c>
      <c r="C64" s="10">
        <v>5500</v>
      </c>
      <c r="D64" s="10">
        <v>5500</v>
      </c>
      <c r="E64" s="10">
        <v>5031.4399999999996</v>
      </c>
      <c r="F64" s="43">
        <v>112.47</v>
      </c>
      <c r="G64" s="72">
        <v>91.48</v>
      </c>
    </row>
    <row r="65" spans="1:7" ht="12.75" x14ac:dyDescent="0.2">
      <c r="A65" s="81" t="s">
        <v>121</v>
      </c>
      <c r="B65" s="9"/>
      <c r="C65" s="10">
        <v>3500</v>
      </c>
      <c r="D65" s="10">
        <v>3500</v>
      </c>
      <c r="E65" s="43">
        <v>400</v>
      </c>
      <c r="F65" s="9"/>
      <c r="G65" s="72">
        <v>11.43</v>
      </c>
    </row>
    <row r="66" spans="1:7" ht="12.75" x14ac:dyDescent="0.2">
      <c r="A66" s="81" t="s">
        <v>122</v>
      </c>
      <c r="B66" s="9"/>
      <c r="C66" s="10">
        <v>3500</v>
      </c>
      <c r="D66" s="10">
        <v>3500</v>
      </c>
      <c r="E66" s="43">
        <v>400</v>
      </c>
      <c r="F66" s="9"/>
      <c r="G66" s="72">
        <v>11.43</v>
      </c>
    </row>
    <row r="67" spans="1:7" ht="12.75" x14ac:dyDescent="0.2">
      <c r="A67" s="81" t="s">
        <v>73</v>
      </c>
      <c r="B67" s="10">
        <v>13724.33</v>
      </c>
      <c r="C67" s="10">
        <v>13800</v>
      </c>
      <c r="D67" s="10">
        <v>13800</v>
      </c>
      <c r="E67" s="10">
        <v>14659.89</v>
      </c>
      <c r="F67" s="43">
        <v>106.82</v>
      </c>
      <c r="G67" s="72">
        <v>106.23</v>
      </c>
    </row>
    <row r="68" spans="1:7" ht="25.5" x14ac:dyDescent="0.2">
      <c r="A68" s="81" t="s">
        <v>123</v>
      </c>
      <c r="B68" s="10">
        <v>13724.33</v>
      </c>
      <c r="C68" s="10">
        <v>13800</v>
      </c>
      <c r="D68" s="10">
        <v>13800</v>
      </c>
      <c r="E68" s="10">
        <v>14659.89</v>
      </c>
      <c r="F68" s="43">
        <v>106.82</v>
      </c>
      <c r="G68" s="72">
        <v>106.23</v>
      </c>
    </row>
    <row r="69" spans="1:7" ht="12.75" x14ac:dyDescent="0.2">
      <c r="A69" s="79" t="s">
        <v>74</v>
      </c>
      <c r="B69" s="35">
        <v>416.84</v>
      </c>
      <c r="C69" s="31">
        <v>1200</v>
      </c>
      <c r="D69" s="31">
        <v>1200</v>
      </c>
      <c r="E69" s="31">
        <v>1355.07</v>
      </c>
      <c r="F69" s="35">
        <v>325.08</v>
      </c>
      <c r="G69" s="72">
        <v>112.92</v>
      </c>
    </row>
    <row r="70" spans="1:7" ht="12" x14ac:dyDescent="0.2">
      <c r="A70" s="80" t="s">
        <v>75</v>
      </c>
      <c r="B70" s="42">
        <v>416.84</v>
      </c>
      <c r="C70" s="41">
        <v>1200</v>
      </c>
      <c r="D70" s="41">
        <v>1200</v>
      </c>
      <c r="E70" s="41">
        <v>1355.07</v>
      </c>
      <c r="F70" s="42">
        <v>325.08</v>
      </c>
      <c r="G70" s="72">
        <v>112.92</v>
      </c>
    </row>
    <row r="71" spans="1:7" ht="12.75" x14ac:dyDescent="0.2">
      <c r="A71" s="81" t="s">
        <v>76</v>
      </c>
      <c r="B71" s="43">
        <v>416.84</v>
      </c>
      <c r="C71" s="10">
        <v>1200</v>
      </c>
      <c r="D71" s="10">
        <v>1200</v>
      </c>
      <c r="E71" s="10">
        <v>1355.07</v>
      </c>
      <c r="F71" s="43">
        <v>325.08</v>
      </c>
      <c r="G71" s="72">
        <v>112.92</v>
      </c>
    </row>
    <row r="72" spans="1:7" ht="25.5" x14ac:dyDescent="0.2">
      <c r="A72" s="81" t="s">
        <v>124</v>
      </c>
      <c r="B72" s="43">
        <v>416.84</v>
      </c>
      <c r="C72" s="10">
        <v>1200</v>
      </c>
      <c r="D72" s="10">
        <v>1200</v>
      </c>
      <c r="E72" s="10">
        <v>1355.07</v>
      </c>
      <c r="F72" s="43">
        <v>325.08</v>
      </c>
      <c r="G72" s="72">
        <v>112.92</v>
      </c>
    </row>
    <row r="73" spans="1:7" ht="12.75" x14ac:dyDescent="0.2">
      <c r="A73" s="79" t="s">
        <v>15</v>
      </c>
      <c r="B73" s="31">
        <v>16997.87</v>
      </c>
      <c r="C73" s="31">
        <v>16600</v>
      </c>
      <c r="D73" s="31">
        <v>16600</v>
      </c>
      <c r="E73" s="31">
        <v>13998</v>
      </c>
      <c r="F73" s="35">
        <v>82.35</v>
      </c>
      <c r="G73" s="72">
        <v>84.33</v>
      </c>
    </row>
    <row r="74" spans="1:7" ht="25.5" x14ac:dyDescent="0.2">
      <c r="A74" s="79" t="s">
        <v>81</v>
      </c>
      <c r="B74" s="31">
        <v>16997.87</v>
      </c>
      <c r="C74" s="31">
        <v>16600</v>
      </c>
      <c r="D74" s="31">
        <v>16600</v>
      </c>
      <c r="E74" s="31">
        <v>13998</v>
      </c>
      <c r="F74" s="35">
        <v>82.35</v>
      </c>
      <c r="G74" s="72">
        <v>84.33</v>
      </c>
    </row>
    <row r="75" spans="1:7" ht="12" x14ac:dyDescent="0.2">
      <c r="A75" s="80" t="s">
        <v>82</v>
      </c>
      <c r="B75" s="41">
        <v>16997.87</v>
      </c>
      <c r="C75" s="41">
        <v>16600</v>
      </c>
      <c r="D75" s="41">
        <v>16600</v>
      </c>
      <c r="E75" s="41">
        <v>13998</v>
      </c>
      <c r="F75" s="42">
        <v>82.35</v>
      </c>
      <c r="G75" s="72">
        <v>84.33</v>
      </c>
    </row>
    <row r="76" spans="1:7" ht="12.75" x14ac:dyDescent="0.2">
      <c r="A76" s="81" t="s">
        <v>83</v>
      </c>
      <c r="B76" s="10">
        <v>16997.87</v>
      </c>
      <c r="C76" s="10">
        <v>14000</v>
      </c>
      <c r="D76" s="10">
        <v>14000</v>
      </c>
      <c r="E76" s="10">
        <v>13998</v>
      </c>
      <c r="F76" s="43">
        <v>82.35</v>
      </c>
      <c r="G76" s="72">
        <v>99.99</v>
      </c>
    </row>
    <row r="77" spans="1:7" ht="12.75" x14ac:dyDescent="0.2">
      <c r="A77" s="81" t="s">
        <v>125</v>
      </c>
      <c r="B77" s="10">
        <v>16997.87</v>
      </c>
      <c r="C77" s="10">
        <v>14000</v>
      </c>
      <c r="D77" s="10">
        <v>14000</v>
      </c>
      <c r="E77" s="10">
        <v>13998</v>
      </c>
      <c r="F77" s="43">
        <v>82.35</v>
      </c>
      <c r="G77" s="72">
        <v>99.99</v>
      </c>
    </row>
    <row r="78" spans="1:7" ht="12.75" x14ac:dyDescent="0.2">
      <c r="A78" s="81" t="s">
        <v>84</v>
      </c>
      <c r="B78" s="9"/>
      <c r="C78" s="10">
        <v>2600</v>
      </c>
      <c r="D78" s="10">
        <v>2600</v>
      </c>
      <c r="E78" s="9"/>
      <c r="F78" s="9"/>
      <c r="G78" s="82"/>
    </row>
    <row r="79" spans="1:7" ht="12.75" x14ac:dyDescent="0.2">
      <c r="A79" s="81" t="s">
        <v>126</v>
      </c>
      <c r="B79" s="9"/>
      <c r="C79" s="10">
        <v>2600</v>
      </c>
      <c r="D79" s="10">
        <v>2600</v>
      </c>
      <c r="E79" s="9"/>
      <c r="F79" s="9"/>
      <c r="G79" s="82"/>
    </row>
    <row r="80" spans="1:7" ht="12.75" x14ac:dyDescent="0.2">
      <c r="A80" s="78" t="s">
        <v>91</v>
      </c>
      <c r="B80" s="31">
        <v>68581.23</v>
      </c>
      <c r="C80" s="31">
        <v>69000</v>
      </c>
      <c r="D80" s="31">
        <v>69000</v>
      </c>
      <c r="E80" s="31">
        <v>68657.2</v>
      </c>
      <c r="F80" s="35">
        <v>100.11</v>
      </c>
      <c r="G80" s="72">
        <v>99.5</v>
      </c>
    </row>
    <row r="81" spans="1:7" ht="12.75" x14ac:dyDescent="0.2">
      <c r="A81" s="79" t="s">
        <v>14</v>
      </c>
      <c r="B81" s="31">
        <v>68581.23</v>
      </c>
      <c r="C81" s="31">
        <v>69000</v>
      </c>
      <c r="D81" s="31">
        <v>69000</v>
      </c>
      <c r="E81" s="31">
        <v>68657.2</v>
      </c>
      <c r="F81" s="35">
        <v>100.11</v>
      </c>
      <c r="G81" s="72">
        <v>99.5</v>
      </c>
    </row>
    <row r="82" spans="1:7" ht="12.75" x14ac:dyDescent="0.2">
      <c r="A82" s="79" t="s">
        <v>51</v>
      </c>
      <c r="B82" s="31">
        <v>66897.23</v>
      </c>
      <c r="C82" s="31">
        <v>68200</v>
      </c>
      <c r="D82" s="31">
        <v>68200</v>
      </c>
      <c r="E82" s="31">
        <v>67857.2</v>
      </c>
      <c r="F82" s="35">
        <v>101.43</v>
      </c>
      <c r="G82" s="72">
        <v>99.5</v>
      </c>
    </row>
    <row r="83" spans="1:7" ht="12" x14ac:dyDescent="0.2">
      <c r="A83" s="80" t="s">
        <v>52</v>
      </c>
      <c r="B83" s="41">
        <v>4143</v>
      </c>
      <c r="C83" s="41">
        <v>5400</v>
      </c>
      <c r="D83" s="41">
        <v>5400</v>
      </c>
      <c r="E83" s="41">
        <v>5393</v>
      </c>
      <c r="F83" s="42">
        <v>130.16999999999999</v>
      </c>
      <c r="G83" s="72">
        <v>99.87</v>
      </c>
    </row>
    <row r="84" spans="1:7" ht="12.75" x14ac:dyDescent="0.2">
      <c r="A84" s="81" t="s">
        <v>53</v>
      </c>
      <c r="B84" s="10">
        <v>4143</v>
      </c>
      <c r="C84" s="10">
        <v>5300</v>
      </c>
      <c r="D84" s="10">
        <v>5300</v>
      </c>
      <c r="E84" s="10">
        <v>5293</v>
      </c>
      <c r="F84" s="43">
        <v>127.76</v>
      </c>
      <c r="G84" s="72">
        <v>99.87</v>
      </c>
    </row>
    <row r="85" spans="1:7" ht="12.75" x14ac:dyDescent="0.2">
      <c r="A85" s="81" t="s">
        <v>127</v>
      </c>
      <c r="B85" s="10">
        <v>4143</v>
      </c>
      <c r="C85" s="10">
        <v>5300</v>
      </c>
      <c r="D85" s="10">
        <v>5300</v>
      </c>
      <c r="E85" s="10">
        <v>5293</v>
      </c>
      <c r="F85" s="43">
        <v>127.76</v>
      </c>
      <c r="G85" s="72">
        <v>99.87</v>
      </c>
    </row>
    <row r="86" spans="1:7" ht="12.75" x14ac:dyDescent="0.2">
      <c r="A86" s="81" t="s">
        <v>55</v>
      </c>
      <c r="B86" s="9"/>
      <c r="C86" s="43">
        <v>100</v>
      </c>
      <c r="D86" s="43">
        <v>100</v>
      </c>
      <c r="E86" s="43">
        <v>100</v>
      </c>
      <c r="F86" s="9"/>
      <c r="G86" s="72">
        <v>100</v>
      </c>
    </row>
    <row r="87" spans="1:7" ht="12.75" x14ac:dyDescent="0.2">
      <c r="A87" s="81" t="s">
        <v>128</v>
      </c>
      <c r="B87" s="9"/>
      <c r="C87" s="43">
        <v>100</v>
      </c>
      <c r="D87" s="43">
        <v>100</v>
      </c>
      <c r="E87" s="43">
        <v>100</v>
      </c>
      <c r="F87" s="9"/>
      <c r="G87" s="72">
        <v>100</v>
      </c>
    </row>
    <row r="88" spans="1:7" ht="12" x14ac:dyDescent="0.2">
      <c r="A88" s="80" t="s">
        <v>56</v>
      </c>
      <c r="B88" s="41">
        <v>17698.88</v>
      </c>
      <c r="C88" s="41">
        <v>17543</v>
      </c>
      <c r="D88" s="41">
        <v>17543</v>
      </c>
      <c r="E88" s="41">
        <v>17543</v>
      </c>
      <c r="F88" s="42">
        <v>99.12</v>
      </c>
      <c r="G88" s="72">
        <v>100</v>
      </c>
    </row>
    <row r="89" spans="1:7" ht="12.75" x14ac:dyDescent="0.2">
      <c r="A89" s="81" t="s">
        <v>57</v>
      </c>
      <c r="B89" s="10">
        <v>16698.88</v>
      </c>
      <c r="C89" s="10">
        <v>16543</v>
      </c>
      <c r="D89" s="10">
        <v>16543</v>
      </c>
      <c r="E89" s="10">
        <v>17033.25</v>
      </c>
      <c r="F89" s="43">
        <v>102</v>
      </c>
      <c r="G89" s="72">
        <v>102.96</v>
      </c>
    </row>
    <row r="90" spans="1:7" ht="25.5" x14ac:dyDescent="0.2">
      <c r="A90" s="81" t="s">
        <v>129</v>
      </c>
      <c r="B90" s="10">
        <v>16698.88</v>
      </c>
      <c r="C90" s="10">
        <v>16543</v>
      </c>
      <c r="D90" s="10">
        <v>16543</v>
      </c>
      <c r="E90" s="10">
        <v>17033.25</v>
      </c>
      <c r="F90" s="43">
        <v>102</v>
      </c>
      <c r="G90" s="72">
        <v>102.96</v>
      </c>
    </row>
    <row r="91" spans="1:7" ht="25.5" x14ac:dyDescent="0.2">
      <c r="A91" s="81" t="s">
        <v>60</v>
      </c>
      <c r="B91" s="10">
        <v>1000</v>
      </c>
      <c r="C91" s="10">
        <v>1000</v>
      </c>
      <c r="D91" s="10">
        <v>1000</v>
      </c>
      <c r="E91" s="43">
        <v>509.75</v>
      </c>
      <c r="F91" s="43">
        <v>50.98</v>
      </c>
      <c r="G91" s="72">
        <v>50.98</v>
      </c>
    </row>
    <row r="92" spans="1:7" ht="25.5" x14ac:dyDescent="0.2">
      <c r="A92" s="81" t="s">
        <v>130</v>
      </c>
      <c r="B92" s="10">
        <v>1000</v>
      </c>
      <c r="C92" s="10">
        <v>1000</v>
      </c>
      <c r="D92" s="10">
        <v>1000</v>
      </c>
      <c r="E92" s="43">
        <v>509.75</v>
      </c>
      <c r="F92" s="43">
        <v>50.98</v>
      </c>
      <c r="G92" s="72">
        <v>50.98</v>
      </c>
    </row>
    <row r="93" spans="1:7" ht="12" x14ac:dyDescent="0.2">
      <c r="A93" s="80" t="s">
        <v>61</v>
      </c>
      <c r="B93" s="41">
        <v>41086.400000000001</v>
      </c>
      <c r="C93" s="41">
        <v>41039.199999999997</v>
      </c>
      <c r="D93" s="41">
        <v>41039.199999999997</v>
      </c>
      <c r="E93" s="41">
        <v>41039.199999999997</v>
      </c>
      <c r="F93" s="42">
        <v>99.89</v>
      </c>
      <c r="G93" s="72">
        <v>100</v>
      </c>
    </row>
    <row r="94" spans="1:7" ht="12.75" x14ac:dyDescent="0.2">
      <c r="A94" s="81" t="s">
        <v>62</v>
      </c>
      <c r="B94" s="10">
        <v>11474.91</v>
      </c>
      <c r="C94" s="10">
        <v>11700</v>
      </c>
      <c r="D94" s="10">
        <v>11700</v>
      </c>
      <c r="E94" s="10">
        <v>9111.69</v>
      </c>
      <c r="F94" s="43">
        <v>79.41</v>
      </c>
      <c r="G94" s="72">
        <v>77.88</v>
      </c>
    </row>
    <row r="95" spans="1:7" ht="12.75" x14ac:dyDescent="0.2">
      <c r="A95" s="81" t="s">
        <v>131</v>
      </c>
      <c r="B95" s="10">
        <v>11474.91</v>
      </c>
      <c r="C95" s="10">
        <v>11700</v>
      </c>
      <c r="D95" s="10">
        <v>11700</v>
      </c>
      <c r="E95" s="10">
        <v>9111.69</v>
      </c>
      <c r="F95" s="43">
        <v>79.41</v>
      </c>
      <c r="G95" s="72">
        <v>77.88</v>
      </c>
    </row>
    <row r="96" spans="1:7" ht="12.75" x14ac:dyDescent="0.2">
      <c r="A96" s="81" t="s">
        <v>63</v>
      </c>
      <c r="B96" s="10">
        <v>6744.79</v>
      </c>
      <c r="C96" s="10">
        <v>3500</v>
      </c>
      <c r="D96" s="10">
        <v>3500</v>
      </c>
      <c r="E96" s="10">
        <v>2000</v>
      </c>
      <c r="F96" s="43">
        <v>29.65</v>
      </c>
      <c r="G96" s="72">
        <v>57.14</v>
      </c>
    </row>
    <row r="97" spans="1:7" ht="25.5" x14ac:dyDescent="0.2">
      <c r="A97" s="81" t="s">
        <v>132</v>
      </c>
      <c r="B97" s="10">
        <v>6744.79</v>
      </c>
      <c r="C97" s="10">
        <v>3500</v>
      </c>
      <c r="D97" s="10">
        <v>3500</v>
      </c>
      <c r="E97" s="10">
        <v>2000</v>
      </c>
      <c r="F97" s="43">
        <v>29.65</v>
      </c>
      <c r="G97" s="72">
        <v>57.14</v>
      </c>
    </row>
    <row r="98" spans="1:7" ht="12.75" x14ac:dyDescent="0.2">
      <c r="A98" s="81" t="s">
        <v>64</v>
      </c>
      <c r="B98" s="10">
        <v>6506.07</v>
      </c>
      <c r="C98" s="10">
        <v>6243</v>
      </c>
      <c r="D98" s="10">
        <v>6243</v>
      </c>
      <c r="E98" s="10">
        <v>8204.33</v>
      </c>
      <c r="F98" s="43">
        <v>126.1</v>
      </c>
      <c r="G98" s="72">
        <v>131.41999999999999</v>
      </c>
    </row>
    <row r="99" spans="1:7" ht="25.5" x14ac:dyDescent="0.2">
      <c r="A99" s="81" t="s">
        <v>133</v>
      </c>
      <c r="B99" s="10">
        <v>2624.65</v>
      </c>
      <c r="C99" s="10">
        <v>2743</v>
      </c>
      <c r="D99" s="10">
        <v>2743</v>
      </c>
      <c r="E99" s="10">
        <v>3094.54</v>
      </c>
      <c r="F99" s="43">
        <v>117.9</v>
      </c>
      <c r="G99" s="72">
        <v>112.82</v>
      </c>
    </row>
    <row r="100" spans="1:7" ht="12.75" x14ac:dyDescent="0.2">
      <c r="A100" s="81" t="s">
        <v>134</v>
      </c>
      <c r="B100" s="10">
        <v>3881.42</v>
      </c>
      <c r="C100" s="10">
        <v>3500</v>
      </c>
      <c r="D100" s="10">
        <v>3500</v>
      </c>
      <c r="E100" s="10">
        <v>5109.79</v>
      </c>
      <c r="F100" s="43">
        <v>131.65</v>
      </c>
      <c r="G100" s="72">
        <v>145.99</v>
      </c>
    </row>
    <row r="101" spans="1:7" ht="12.75" x14ac:dyDescent="0.2">
      <c r="A101" s="81" t="s">
        <v>65</v>
      </c>
      <c r="B101" s="10">
        <v>1500</v>
      </c>
      <c r="C101" s="10">
        <v>2400</v>
      </c>
      <c r="D101" s="10">
        <v>2400</v>
      </c>
      <c r="E101" s="10">
        <v>2400</v>
      </c>
      <c r="F101" s="43">
        <v>160</v>
      </c>
      <c r="G101" s="72">
        <v>100</v>
      </c>
    </row>
    <row r="102" spans="1:7" ht="12.75" x14ac:dyDescent="0.2">
      <c r="A102" s="81" t="s">
        <v>135</v>
      </c>
      <c r="B102" s="10">
        <v>1500</v>
      </c>
      <c r="C102" s="10">
        <v>2400</v>
      </c>
      <c r="D102" s="10">
        <v>2400</v>
      </c>
      <c r="E102" s="10">
        <v>2400</v>
      </c>
      <c r="F102" s="43">
        <v>160</v>
      </c>
      <c r="G102" s="72">
        <v>100</v>
      </c>
    </row>
    <row r="103" spans="1:7" ht="12.75" x14ac:dyDescent="0.2">
      <c r="A103" s="81" t="s">
        <v>67</v>
      </c>
      <c r="B103" s="10">
        <v>6280</v>
      </c>
      <c r="C103" s="10">
        <v>8196.2000000000007</v>
      </c>
      <c r="D103" s="10">
        <v>8196.2000000000007</v>
      </c>
      <c r="E103" s="10">
        <v>9265</v>
      </c>
      <c r="F103" s="43">
        <v>147.53</v>
      </c>
      <c r="G103" s="72">
        <v>113.04</v>
      </c>
    </row>
    <row r="104" spans="1:7" ht="12.75" x14ac:dyDescent="0.2">
      <c r="A104" s="81" t="s">
        <v>136</v>
      </c>
      <c r="B104" s="10">
        <v>6280</v>
      </c>
      <c r="C104" s="10">
        <v>8196.2000000000007</v>
      </c>
      <c r="D104" s="10">
        <v>8196.2000000000007</v>
      </c>
      <c r="E104" s="10">
        <v>9265</v>
      </c>
      <c r="F104" s="43">
        <v>147.53</v>
      </c>
      <c r="G104" s="72">
        <v>113.04</v>
      </c>
    </row>
    <row r="105" spans="1:7" ht="12.75" x14ac:dyDescent="0.2">
      <c r="A105" s="81" t="s">
        <v>68</v>
      </c>
      <c r="B105" s="10">
        <v>8580.6299999999992</v>
      </c>
      <c r="C105" s="10">
        <v>9000</v>
      </c>
      <c r="D105" s="10">
        <v>9000</v>
      </c>
      <c r="E105" s="10">
        <v>10058.18</v>
      </c>
      <c r="F105" s="43">
        <v>117.22</v>
      </c>
      <c r="G105" s="72">
        <v>111.76</v>
      </c>
    </row>
    <row r="106" spans="1:7" ht="12.75" x14ac:dyDescent="0.2">
      <c r="A106" s="81" t="s">
        <v>137</v>
      </c>
      <c r="B106" s="10">
        <v>8580.6299999999992</v>
      </c>
      <c r="C106" s="10">
        <v>9000</v>
      </c>
      <c r="D106" s="10">
        <v>9000</v>
      </c>
      <c r="E106" s="10">
        <v>10058.18</v>
      </c>
      <c r="F106" s="43">
        <v>117.22</v>
      </c>
      <c r="G106" s="72">
        <v>111.76</v>
      </c>
    </row>
    <row r="107" spans="1:7" ht="12" x14ac:dyDescent="0.2">
      <c r="A107" s="80" t="s">
        <v>69</v>
      </c>
      <c r="B107" s="41">
        <v>3968.95</v>
      </c>
      <c r="C107" s="41">
        <v>4217.8</v>
      </c>
      <c r="D107" s="41">
        <v>4217.8</v>
      </c>
      <c r="E107" s="41">
        <v>3882</v>
      </c>
      <c r="F107" s="42">
        <v>97.81</v>
      </c>
      <c r="G107" s="72">
        <v>92.04</v>
      </c>
    </row>
    <row r="108" spans="1:7" ht="12.75" x14ac:dyDescent="0.2">
      <c r="A108" s="81" t="s">
        <v>70</v>
      </c>
      <c r="B108" s="9"/>
      <c r="C108" s="43">
        <v>317.8</v>
      </c>
      <c r="D108" s="43">
        <v>317.8</v>
      </c>
      <c r="E108" s="9"/>
      <c r="F108" s="9"/>
      <c r="G108" s="82"/>
    </row>
    <row r="109" spans="1:7" ht="12.75" x14ac:dyDescent="0.2">
      <c r="A109" s="81" t="s">
        <v>138</v>
      </c>
      <c r="B109" s="9"/>
      <c r="C109" s="43">
        <v>317.8</v>
      </c>
      <c r="D109" s="43">
        <v>317.8</v>
      </c>
      <c r="E109" s="9"/>
      <c r="F109" s="9"/>
      <c r="G109" s="82"/>
    </row>
    <row r="110" spans="1:7" ht="12.75" x14ac:dyDescent="0.2">
      <c r="A110" s="81" t="s">
        <v>121</v>
      </c>
      <c r="B110" s="10">
        <v>1000</v>
      </c>
      <c r="C110" s="43">
        <v>800</v>
      </c>
      <c r="D110" s="43">
        <v>800</v>
      </c>
      <c r="E110" s="43">
        <v>800</v>
      </c>
      <c r="F110" s="43">
        <v>80</v>
      </c>
      <c r="G110" s="72">
        <v>100</v>
      </c>
    </row>
    <row r="111" spans="1:7" ht="12.75" x14ac:dyDescent="0.2">
      <c r="A111" s="81" t="s">
        <v>139</v>
      </c>
      <c r="B111" s="10">
        <v>1000</v>
      </c>
      <c r="C111" s="43">
        <v>800</v>
      </c>
      <c r="D111" s="43">
        <v>800</v>
      </c>
      <c r="E111" s="43">
        <v>800</v>
      </c>
      <c r="F111" s="43">
        <v>80</v>
      </c>
      <c r="G111" s="72">
        <v>100</v>
      </c>
    </row>
    <row r="112" spans="1:7" ht="12.75" x14ac:dyDescent="0.2">
      <c r="A112" s="81" t="s">
        <v>73</v>
      </c>
      <c r="B112" s="10">
        <v>2968.95</v>
      </c>
      <c r="C112" s="10">
        <v>3100</v>
      </c>
      <c r="D112" s="10">
        <v>3100</v>
      </c>
      <c r="E112" s="10">
        <v>3082</v>
      </c>
      <c r="F112" s="43">
        <v>103.81</v>
      </c>
      <c r="G112" s="72">
        <v>99.42</v>
      </c>
    </row>
    <row r="113" spans="1:7" ht="12.75" x14ac:dyDescent="0.2">
      <c r="A113" s="81" t="s">
        <v>140</v>
      </c>
      <c r="B113" s="10">
        <v>2968.95</v>
      </c>
      <c r="C113" s="10">
        <v>3100</v>
      </c>
      <c r="D113" s="10">
        <v>3100</v>
      </c>
      <c r="E113" s="10">
        <v>3082</v>
      </c>
      <c r="F113" s="43">
        <v>103.81</v>
      </c>
      <c r="G113" s="72">
        <v>99.42</v>
      </c>
    </row>
    <row r="114" spans="1:7" ht="12.75" x14ac:dyDescent="0.2">
      <c r="A114" s="79" t="s">
        <v>74</v>
      </c>
      <c r="B114" s="31">
        <v>1684</v>
      </c>
      <c r="C114" s="35">
        <v>800</v>
      </c>
      <c r="D114" s="35">
        <v>800</v>
      </c>
      <c r="E114" s="35">
        <v>800</v>
      </c>
      <c r="F114" s="35">
        <v>47.51</v>
      </c>
      <c r="G114" s="72">
        <v>100</v>
      </c>
    </row>
    <row r="115" spans="1:7" ht="12" x14ac:dyDescent="0.2">
      <c r="A115" s="80" t="s">
        <v>75</v>
      </c>
      <c r="B115" s="41">
        <v>1684</v>
      </c>
      <c r="C115" s="42">
        <v>800</v>
      </c>
      <c r="D115" s="42">
        <v>800</v>
      </c>
      <c r="E115" s="42">
        <v>800</v>
      </c>
      <c r="F115" s="42">
        <v>47.51</v>
      </c>
      <c r="G115" s="72">
        <v>100</v>
      </c>
    </row>
    <row r="116" spans="1:7" ht="12.75" x14ac:dyDescent="0.2">
      <c r="A116" s="81" t="s">
        <v>76</v>
      </c>
      <c r="B116" s="10">
        <v>1684</v>
      </c>
      <c r="C116" s="43">
        <v>800</v>
      </c>
      <c r="D116" s="43">
        <v>800</v>
      </c>
      <c r="E116" s="43">
        <v>800</v>
      </c>
      <c r="F116" s="43">
        <v>47.51</v>
      </c>
      <c r="G116" s="72">
        <v>100</v>
      </c>
    </row>
    <row r="117" spans="1:7" ht="25.5" x14ac:dyDescent="0.2">
      <c r="A117" s="81" t="s">
        <v>141</v>
      </c>
      <c r="B117" s="10">
        <v>1684</v>
      </c>
      <c r="C117" s="43">
        <v>800</v>
      </c>
      <c r="D117" s="43">
        <v>800</v>
      </c>
      <c r="E117" s="43">
        <v>800</v>
      </c>
      <c r="F117" s="43">
        <v>47.51</v>
      </c>
      <c r="G117" s="72">
        <v>100</v>
      </c>
    </row>
    <row r="118" spans="1:7" ht="25.5" x14ac:dyDescent="0.2">
      <c r="A118" s="78" t="s">
        <v>94</v>
      </c>
      <c r="B118" s="31">
        <v>5278.72</v>
      </c>
      <c r="C118" s="31">
        <v>1289.8599999999999</v>
      </c>
      <c r="D118" s="31">
        <v>1289.8599999999999</v>
      </c>
      <c r="E118" s="31">
        <v>1289.8599999999999</v>
      </c>
      <c r="F118" s="35">
        <v>24.44</v>
      </c>
      <c r="G118" s="72">
        <v>100</v>
      </c>
    </row>
    <row r="119" spans="1:7" ht="12.75" x14ac:dyDescent="0.2">
      <c r="A119" s="79" t="s">
        <v>14</v>
      </c>
      <c r="B119" s="31">
        <v>5278.72</v>
      </c>
      <c r="C119" s="31">
        <v>1289.8599999999999</v>
      </c>
      <c r="D119" s="31">
        <v>1289.8599999999999</v>
      </c>
      <c r="E119" s="31">
        <v>1289.8599999999999</v>
      </c>
      <c r="F119" s="35">
        <v>24.44</v>
      </c>
      <c r="G119" s="72">
        <v>100</v>
      </c>
    </row>
    <row r="120" spans="1:7" ht="12.75" x14ac:dyDescent="0.2">
      <c r="A120" s="79" t="s">
        <v>51</v>
      </c>
      <c r="B120" s="31">
        <v>5278.72</v>
      </c>
      <c r="C120" s="31">
        <v>1289.8599999999999</v>
      </c>
      <c r="D120" s="31">
        <v>1289.8599999999999</v>
      </c>
      <c r="E120" s="31">
        <v>1289.8599999999999</v>
      </c>
      <c r="F120" s="35">
        <v>24.44</v>
      </c>
      <c r="G120" s="72">
        <v>100</v>
      </c>
    </row>
    <row r="121" spans="1:7" ht="12" x14ac:dyDescent="0.2">
      <c r="A121" s="80" t="s">
        <v>61</v>
      </c>
      <c r="B121" s="41">
        <v>5278.72</v>
      </c>
      <c r="C121" s="41">
        <v>1289.8599999999999</v>
      </c>
      <c r="D121" s="41">
        <v>1289.8599999999999</v>
      </c>
      <c r="E121" s="41">
        <v>1289.8599999999999</v>
      </c>
      <c r="F121" s="42">
        <v>24.44</v>
      </c>
      <c r="G121" s="72">
        <v>100</v>
      </c>
    </row>
    <row r="122" spans="1:7" ht="12.75" x14ac:dyDescent="0.2">
      <c r="A122" s="81" t="s">
        <v>68</v>
      </c>
      <c r="B122" s="10">
        <v>5278.72</v>
      </c>
      <c r="C122" s="10">
        <v>1289.8599999999999</v>
      </c>
      <c r="D122" s="10">
        <v>1289.8599999999999</v>
      </c>
      <c r="E122" s="10">
        <v>1289.8599999999999</v>
      </c>
      <c r="F122" s="43">
        <v>24.44</v>
      </c>
      <c r="G122" s="72">
        <v>100</v>
      </c>
    </row>
    <row r="123" spans="1:7" ht="12.75" x14ac:dyDescent="0.2">
      <c r="A123" s="81" t="s">
        <v>142</v>
      </c>
      <c r="B123" s="10">
        <v>5278.72</v>
      </c>
      <c r="C123" s="10">
        <v>1289.8599999999999</v>
      </c>
      <c r="D123" s="10">
        <v>1289.8599999999999</v>
      </c>
      <c r="E123" s="10">
        <v>1289.8599999999999</v>
      </c>
      <c r="F123" s="43">
        <v>24.44</v>
      </c>
      <c r="G123" s="72">
        <v>100</v>
      </c>
    </row>
    <row r="124" spans="1:7" ht="12.75" x14ac:dyDescent="0.2">
      <c r="A124" s="78" t="s">
        <v>92</v>
      </c>
      <c r="B124" s="31">
        <v>1572014.83</v>
      </c>
      <c r="C124" s="31">
        <v>1472000</v>
      </c>
      <c r="D124" s="31">
        <v>1472000</v>
      </c>
      <c r="E124" s="31">
        <v>1797739.7</v>
      </c>
      <c r="F124" s="35">
        <v>114.36</v>
      </c>
      <c r="G124" s="72">
        <v>122.13</v>
      </c>
    </row>
    <row r="125" spans="1:7" ht="12.75" x14ac:dyDescent="0.2">
      <c r="A125" s="79" t="s">
        <v>14</v>
      </c>
      <c r="B125" s="31">
        <v>1572014.83</v>
      </c>
      <c r="C125" s="31">
        <v>1472000</v>
      </c>
      <c r="D125" s="31">
        <v>1472000</v>
      </c>
      <c r="E125" s="31">
        <v>1797739.7</v>
      </c>
      <c r="F125" s="35">
        <v>114.36</v>
      </c>
      <c r="G125" s="72">
        <v>122.13</v>
      </c>
    </row>
    <row r="126" spans="1:7" ht="12.75" x14ac:dyDescent="0.2">
      <c r="A126" s="79" t="s">
        <v>43</v>
      </c>
      <c r="B126" s="31">
        <v>1472026.88</v>
      </c>
      <c r="C126" s="31">
        <v>1345000</v>
      </c>
      <c r="D126" s="31">
        <v>1345000</v>
      </c>
      <c r="E126" s="31">
        <v>1633427.73</v>
      </c>
      <c r="F126" s="35">
        <v>110.96</v>
      </c>
      <c r="G126" s="72">
        <v>121.44</v>
      </c>
    </row>
    <row r="127" spans="1:7" ht="12" x14ac:dyDescent="0.2">
      <c r="A127" s="80" t="s">
        <v>44</v>
      </c>
      <c r="B127" s="41">
        <v>1260097.58</v>
      </c>
      <c r="C127" s="41">
        <v>1140000</v>
      </c>
      <c r="D127" s="41">
        <v>1140000</v>
      </c>
      <c r="E127" s="41">
        <v>1403532.77</v>
      </c>
      <c r="F127" s="42">
        <v>111.38</v>
      </c>
      <c r="G127" s="72">
        <v>123.12</v>
      </c>
    </row>
    <row r="128" spans="1:7" ht="12.75" x14ac:dyDescent="0.2">
      <c r="A128" s="81" t="s">
        <v>45</v>
      </c>
      <c r="B128" s="10">
        <v>1197619.6100000001</v>
      </c>
      <c r="C128" s="10">
        <v>1065000</v>
      </c>
      <c r="D128" s="10">
        <v>1065000</v>
      </c>
      <c r="E128" s="10">
        <v>1336183.7</v>
      </c>
      <c r="F128" s="43">
        <v>111.57</v>
      </c>
      <c r="G128" s="72">
        <v>125.46</v>
      </c>
    </row>
    <row r="129" spans="1:7" ht="12.75" x14ac:dyDescent="0.2">
      <c r="A129" s="81" t="s">
        <v>143</v>
      </c>
      <c r="B129" s="10">
        <v>1197619.6100000001</v>
      </c>
      <c r="C129" s="10">
        <v>1065000</v>
      </c>
      <c r="D129" s="10">
        <v>1065000</v>
      </c>
      <c r="E129" s="10">
        <v>1336183.7</v>
      </c>
      <c r="F129" s="43">
        <v>111.57</v>
      </c>
      <c r="G129" s="72">
        <v>125.46</v>
      </c>
    </row>
    <row r="130" spans="1:7" ht="12.75" x14ac:dyDescent="0.2">
      <c r="A130" s="81" t="s">
        <v>144</v>
      </c>
      <c r="B130" s="10">
        <v>62477.97</v>
      </c>
      <c r="C130" s="10">
        <v>75000</v>
      </c>
      <c r="D130" s="10">
        <v>75000</v>
      </c>
      <c r="E130" s="10">
        <v>67349.070000000007</v>
      </c>
      <c r="F130" s="43">
        <v>107.8</v>
      </c>
      <c r="G130" s="72">
        <v>89.8</v>
      </c>
    </row>
    <row r="131" spans="1:7" ht="12.75" x14ac:dyDescent="0.2">
      <c r="A131" s="81" t="s">
        <v>145</v>
      </c>
      <c r="B131" s="10">
        <v>62477.97</v>
      </c>
      <c r="C131" s="10">
        <v>75000</v>
      </c>
      <c r="D131" s="10">
        <v>75000</v>
      </c>
      <c r="E131" s="10">
        <v>67349.070000000007</v>
      </c>
      <c r="F131" s="43">
        <v>107.8</v>
      </c>
      <c r="G131" s="72">
        <v>89.8</v>
      </c>
    </row>
    <row r="132" spans="1:7" ht="12" x14ac:dyDescent="0.2">
      <c r="A132" s="80" t="s">
        <v>46</v>
      </c>
      <c r="B132" s="41">
        <v>36422</v>
      </c>
      <c r="C132" s="41">
        <v>45000</v>
      </c>
      <c r="D132" s="41">
        <v>45000</v>
      </c>
      <c r="E132" s="41">
        <v>30513.8</v>
      </c>
      <c r="F132" s="42">
        <v>83.78</v>
      </c>
      <c r="G132" s="72">
        <v>67.81</v>
      </c>
    </row>
    <row r="133" spans="1:7" ht="12.75" x14ac:dyDescent="0.2">
      <c r="A133" s="81" t="s">
        <v>47</v>
      </c>
      <c r="B133" s="10">
        <v>36422</v>
      </c>
      <c r="C133" s="10">
        <v>45000</v>
      </c>
      <c r="D133" s="10">
        <v>45000</v>
      </c>
      <c r="E133" s="10">
        <v>30513.8</v>
      </c>
      <c r="F133" s="43">
        <v>83.78</v>
      </c>
      <c r="G133" s="72">
        <v>67.81</v>
      </c>
    </row>
    <row r="134" spans="1:7" ht="12.75" x14ac:dyDescent="0.2">
      <c r="A134" s="81" t="s">
        <v>146</v>
      </c>
      <c r="B134" s="10">
        <v>36422</v>
      </c>
      <c r="C134" s="10">
        <v>45000</v>
      </c>
      <c r="D134" s="10">
        <v>45000</v>
      </c>
      <c r="E134" s="10">
        <v>30513.8</v>
      </c>
      <c r="F134" s="43">
        <v>83.78</v>
      </c>
      <c r="G134" s="72">
        <v>67.81</v>
      </c>
    </row>
    <row r="135" spans="1:7" ht="12" x14ac:dyDescent="0.2">
      <c r="A135" s="80" t="s">
        <v>48</v>
      </c>
      <c r="B135" s="41">
        <v>175507.3</v>
      </c>
      <c r="C135" s="41">
        <v>160000</v>
      </c>
      <c r="D135" s="41">
        <v>160000</v>
      </c>
      <c r="E135" s="41">
        <v>199381.16</v>
      </c>
      <c r="F135" s="42">
        <v>113.6</v>
      </c>
      <c r="G135" s="72">
        <v>124.61</v>
      </c>
    </row>
    <row r="136" spans="1:7" ht="25.5" x14ac:dyDescent="0.2">
      <c r="A136" s="81" t="s">
        <v>49</v>
      </c>
      <c r="B136" s="10">
        <v>175507.3</v>
      </c>
      <c r="C136" s="10">
        <v>160000</v>
      </c>
      <c r="D136" s="10">
        <v>160000</v>
      </c>
      <c r="E136" s="10">
        <v>199196.86</v>
      </c>
      <c r="F136" s="43">
        <v>113.5</v>
      </c>
      <c r="G136" s="72">
        <v>124.5</v>
      </c>
    </row>
    <row r="137" spans="1:7" ht="25.5" x14ac:dyDescent="0.2">
      <c r="A137" s="81" t="s">
        <v>147</v>
      </c>
      <c r="B137" s="10">
        <v>175507.3</v>
      </c>
      <c r="C137" s="10">
        <v>160000</v>
      </c>
      <c r="D137" s="10">
        <v>160000</v>
      </c>
      <c r="E137" s="10">
        <v>199196.86</v>
      </c>
      <c r="F137" s="43">
        <v>113.5</v>
      </c>
      <c r="G137" s="72">
        <v>124.5</v>
      </c>
    </row>
    <row r="138" spans="1:7" ht="25.5" x14ac:dyDescent="0.2">
      <c r="A138" s="81" t="s">
        <v>50</v>
      </c>
      <c r="B138" s="9"/>
      <c r="C138" s="9"/>
      <c r="D138" s="9"/>
      <c r="E138" s="43">
        <v>184.3</v>
      </c>
      <c r="F138" s="9"/>
      <c r="G138" s="82"/>
    </row>
    <row r="139" spans="1:7" ht="25.5" x14ac:dyDescent="0.2">
      <c r="A139" s="81" t="s">
        <v>148</v>
      </c>
      <c r="B139" s="9"/>
      <c r="C139" s="9"/>
      <c r="D139" s="9"/>
      <c r="E139" s="43">
        <v>184.3</v>
      </c>
      <c r="F139" s="9"/>
      <c r="G139" s="82"/>
    </row>
    <row r="140" spans="1:7" ht="12.75" x14ac:dyDescent="0.2">
      <c r="A140" s="79" t="s">
        <v>51</v>
      </c>
      <c r="B140" s="31">
        <v>99987.95</v>
      </c>
      <c r="C140" s="31">
        <v>127000</v>
      </c>
      <c r="D140" s="31">
        <v>127000</v>
      </c>
      <c r="E140" s="31">
        <v>159936.16</v>
      </c>
      <c r="F140" s="35">
        <v>159.96</v>
      </c>
      <c r="G140" s="72">
        <v>125.93</v>
      </c>
    </row>
    <row r="141" spans="1:7" ht="12" x14ac:dyDescent="0.2">
      <c r="A141" s="80" t="s">
        <v>52</v>
      </c>
      <c r="B141" s="41">
        <v>88812.95</v>
      </c>
      <c r="C141" s="41">
        <v>120000</v>
      </c>
      <c r="D141" s="41">
        <v>120000</v>
      </c>
      <c r="E141" s="41">
        <v>130754.91</v>
      </c>
      <c r="F141" s="42">
        <v>147.22999999999999</v>
      </c>
      <c r="G141" s="72">
        <v>108.96</v>
      </c>
    </row>
    <row r="142" spans="1:7" ht="25.5" x14ac:dyDescent="0.2">
      <c r="A142" s="81" t="s">
        <v>54</v>
      </c>
      <c r="B142" s="10">
        <v>88812.95</v>
      </c>
      <c r="C142" s="10">
        <v>120000</v>
      </c>
      <c r="D142" s="10">
        <v>120000</v>
      </c>
      <c r="E142" s="10">
        <v>130754.91</v>
      </c>
      <c r="F142" s="43">
        <v>147.22999999999999</v>
      </c>
      <c r="G142" s="72">
        <v>108.96</v>
      </c>
    </row>
    <row r="143" spans="1:7" ht="25.5" x14ac:dyDescent="0.2">
      <c r="A143" s="81" t="s">
        <v>149</v>
      </c>
      <c r="B143" s="10">
        <v>88812.95</v>
      </c>
      <c r="C143" s="10">
        <v>120000</v>
      </c>
      <c r="D143" s="10">
        <v>120000</v>
      </c>
      <c r="E143" s="10">
        <v>130754.91</v>
      </c>
      <c r="F143" s="43">
        <v>147.22999999999999</v>
      </c>
      <c r="G143" s="72">
        <v>108.96</v>
      </c>
    </row>
    <row r="144" spans="1:7" ht="12" x14ac:dyDescent="0.2">
      <c r="A144" s="80" t="s">
        <v>61</v>
      </c>
      <c r="B144" s="41">
        <v>11175</v>
      </c>
      <c r="C144" s="41">
        <v>7000</v>
      </c>
      <c r="D144" s="41">
        <v>7000</v>
      </c>
      <c r="E144" s="41">
        <v>24500</v>
      </c>
      <c r="F144" s="42">
        <v>219.24</v>
      </c>
      <c r="G144" s="72">
        <v>350</v>
      </c>
    </row>
    <row r="145" spans="1:7" ht="12.75" x14ac:dyDescent="0.2">
      <c r="A145" s="81" t="s">
        <v>65</v>
      </c>
      <c r="B145" s="10">
        <v>1175</v>
      </c>
      <c r="C145" s="10">
        <v>7000</v>
      </c>
      <c r="D145" s="10">
        <v>7000</v>
      </c>
      <c r="E145" s="10">
        <v>2500</v>
      </c>
      <c r="F145" s="43">
        <v>212.77</v>
      </c>
      <c r="G145" s="72">
        <v>35.71</v>
      </c>
    </row>
    <row r="146" spans="1:7" ht="12.75" x14ac:dyDescent="0.2">
      <c r="A146" s="81" t="s">
        <v>150</v>
      </c>
      <c r="B146" s="10">
        <v>1175</v>
      </c>
      <c r="C146" s="10">
        <v>7000</v>
      </c>
      <c r="D146" s="10">
        <v>7000</v>
      </c>
      <c r="E146" s="10">
        <v>2500</v>
      </c>
      <c r="F146" s="43">
        <v>212.77</v>
      </c>
      <c r="G146" s="72">
        <v>35.71</v>
      </c>
    </row>
    <row r="147" spans="1:7" ht="12.75" x14ac:dyDescent="0.2">
      <c r="A147" s="81" t="s">
        <v>66</v>
      </c>
      <c r="B147" s="10">
        <v>10000</v>
      </c>
      <c r="C147" s="9"/>
      <c r="D147" s="9"/>
      <c r="E147" s="10">
        <v>22000</v>
      </c>
      <c r="F147" s="43">
        <v>220</v>
      </c>
      <c r="G147" s="82"/>
    </row>
    <row r="148" spans="1:7" ht="12.75" x14ac:dyDescent="0.2">
      <c r="A148" s="81" t="s">
        <v>151</v>
      </c>
      <c r="B148" s="10">
        <v>10000</v>
      </c>
      <c r="C148" s="9"/>
      <c r="D148" s="9"/>
      <c r="E148" s="10">
        <v>22000</v>
      </c>
      <c r="F148" s="43">
        <v>220</v>
      </c>
      <c r="G148" s="82"/>
    </row>
    <row r="149" spans="1:7" ht="12" x14ac:dyDescent="0.2">
      <c r="A149" s="80" t="s">
        <v>69</v>
      </c>
      <c r="B149" s="44"/>
      <c r="C149" s="44"/>
      <c r="D149" s="44"/>
      <c r="E149" s="41">
        <v>4681.25</v>
      </c>
      <c r="F149" s="44"/>
      <c r="G149" s="82"/>
    </row>
    <row r="150" spans="1:7" ht="12.75" x14ac:dyDescent="0.2">
      <c r="A150" s="81" t="s">
        <v>72</v>
      </c>
      <c r="B150" s="9"/>
      <c r="C150" s="9"/>
      <c r="D150" s="9"/>
      <c r="E150" s="10">
        <v>4681.25</v>
      </c>
      <c r="F150" s="9"/>
      <c r="G150" s="82"/>
    </row>
    <row r="151" spans="1:7" ht="12.75" x14ac:dyDescent="0.2">
      <c r="A151" s="81" t="s">
        <v>152</v>
      </c>
      <c r="B151" s="9"/>
      <c r="C151" s="9"/>
      <c r="D151" s="9"/>
      <c r="E151" s="10">
        <v>4681.25</v>
      </c>
      <c r="F151" s="9"/>
      <c r="G151" s="82"/>
    </row>
    <row r="152" spans="1:7" ht="12.75" x14ac:dyDescent="0.2">
      <c r="A152" s="79" t="s">
        <v>74</v>
      </c>
      <c r="B152" s="30"/>
      <c r="C152" s="30"/>
      <c r="D152" s="30"/>
      <c r="E152" s="31">
        <v>4375.8100000000004</v>
      </c>
      <c r="F152" s="30"/>
      <c r="G152" s="82"/>
    </row>
    <row r="153" spans="1:7" ht="12" x14ac:dyDescent="0.2">
      <c r="A153" s="80" t="s">
        <v>75</v>
      </c>
      <c r="B153" s="44"/>
      <c r="C153" s="44"/>
      <c r="D153" s="44"/>
      <c r="E153" s="41">
        <v>4375.8100000000004</v>
      </c>
      <c r="F153" s="44"/>
      <c r="G153" s="82"/>
    </row>
    <row r="154" spans="1:7" ht="12.75" x14ac:dyDescent="0.2">
      <c r="A154" s="81" t="s">
        <v>77</v>
      </c>
      <c r="B154" s="9"/>
      <c r="C154" s="9"/>
      <c r="D154" s="9"/>
      <c r="E154" s="10">
        <v>4375.8100000000004</v>
      </c>
      <c r="F154" s="9"/>
      <c r="G154" s="82"/>
    </row>
    <row r="155" spans="1:7" ht="12.75" x14ac:dyDescent="0.2">
      <c r="A155" s="81" t="s">
        <v>153</v>
      </c>
      <c r="B155" s="9"/>
      <c r="C155" s="9"/>
      <c r="D155" s="9"/>
      <c r="E155" s="10">
        <v>4375.8100000000004</v>
      </c>
      <c r="F155" s="9"/>
      <c r="G155" s="82"/>
    </row>
    <row r="156" spans="1:7" ht="25.5" x14ac:dyDescent="0.2">
      <c r="A156" s="71" t="s">
        <v>154</v>
      </c>
      <c r="B156" s="31">
        <v>10000</v>
      </c>
      <c r="C156" s="31">
        <v>11000</v>
      </c>
      <c r="D156" s="31">
        <v>11000</v>
      </c>
      <c r="E156" s="31">
        <v>11000</v>
      </c>
      <c r="F156" s="35">
        <v>110</v>
      </c>
      <c r="G156" s="72">
        <v>100</v>
      </c>
    </row>
    <row r="157" spans="1:7" ht="12.75" x14ac:dyDescent="0.2">
      <c r="A157" s="76" t="s">
        <v>155</v>
      </c>
      <c r="B157" s="61">
        <v>10000</v>
      </c>
      <c r="C157" s="61">
        <v>11000</v>
      </c>
      <c r="D157" s="61">
        <v>11000</v>
      </c>
      <c r="E157" s="61">
        <v>11000</v>
      </c>
      <c r="F157" s="62">
        <v>110</v>
      </c>
      <c r="G157" s="77">
        <v>100</v>
      </c>
    </row>
    <row r="158" spans="1:7" ht="12.75" x14ac:dyDescent="0.2">
      <c r="A158" s="78" t="s">
        <v>88</v>
      </c>
      <c r="B158" s="31">
        <v>10000</v>
      </c>
      <c r="C158" s="31">
        <v>11000</v>
      </c>
      <c r="D158" s="31">
        <v>11000</v>
      </c>
      <c r="E158" s="31">
        <v>11000</v>
      </c>
      <c r="F158" s="35">
        <v>110</v>
      </c>
      <c r="G158" s="72">
        <v>100</v>
      </c>
    </row>
    <row r="159" spans="1:7" ht="12.75" x14ac:dyDescent="0.2">
      <c r="A159" s="79" t="s">
        <v>14</v>
      </c>
      <c r="B159" s="31">
        <v>8000</v>
      </c>
      <c r="C159" s="31">
        <v>11000</v>
      </c>
      <c r="D159" s="31">
        <v>11000</v>
      </c>
      <c r="E159" s="31">
        <v>11000</v>
      </c>
      <c r="F159" s="35">
        <v>137.5</v>
      </c>
      <c r="G159" s="72">
        <v>100</v>
      </c>
    </row>
    <row r="160" spans="1:7" ht="12.75" x14ac:dyDescent="0.2">
      <c r="A160" s="79" t="s">
        <v>51</v>
      </c>
      <c r="B160" s="31">
        <v>8000</v>
      </c>
      <c r="C160" s="31">
        <v>10600.2</v>
      </c>
      <c r="D160" s="31">
        <v>10600.2</v>
      </c>
      <c r="E160" s="31">
        <v>10600.2</v>
      </c>
      <c r="F160" s="35">
        <v>132.5</v>
      </c>
      <c r="G160" s="72">
        <v>100</v>
      </c>
    </row>
    <row r="161" spans="1:7" ht="12" x14ac:dyDescent="0.2">
      <c r="A161" s="80" t="s">
        <v>56</v>
      </c>
      <c r="B161" s="41">
        <v>3000</v>
      </c>
      <c r="C161" s="41">
        <v>7480.2</v>
      </c>
      <c r="D161" s="41">
        <v>7480.2</v>
      </c>
      <c r="E161" s="41">
        <v>7480.2</v>
      </c>
      <c r="F161" s="42">
        <v>249.34</v>
      </c>
      <c r="G161" s="72">
        <v>100</v>
      </c>
    </row>
    <row r="162" spans="1:7" ht="12.75" x14ac:dyDescent="0.2">
      <c r="A162" s="81" t="s">
        <v>57</v>
      </c>
      <c r="B162" s="10">
        <v>3000</v>
      </c>
      <c r="C162" s="10">
        <v>4600.2</v>
      </c>
      <c r="D162" s="10">
        <v>4600.2</v>
      </c>
      <c r="E162" s="10">
        <v>4600.2</v>
      </c>
      <c r="F162" s="43">
        <v>153.34</v>
      </c>
      <c r="G162" s="72">
        <v>100</v>
      </c>
    </row>
    <row r="163" spans="1:7" ht="25.5" x14ac:dyDescent="0.2">
      <c r="A163" s="81" t="s">
        <v>156</v>
      </c>
      <c r="B163" s="10">
        <v>3000</v>
      </c>
      <c r="C163" s="10">
        <v>4600.2</v>
      </c>
      <c r="D163" s="10">
        <v>4600.2</v>
      </c>
      <c r="E163" s="10">
        <v>4600.2</v>
      </c>
      <c r="F163" s="43">
        <v>153.34</v>
      </c>
      <c r="G163" s="72">
        <v>100</v>
      </c>
    </row>
    <row r="164" spans="1:7" ht="12.75" x14ac:dyDescent="0.2">
      <c r="A164" s="81" t="s">
        <v>58</v>
      </c>
      <c r="B164" s="9"/>
      <c r="C164" s="10">
        <v>2880</v>
      </c>
      <c r="D164" s="10">
        <v>2880</v>
      </c>
      <c r="E164" s="10">
        <v>2880</v>
      </c>
      <c r="F164" s="9"/>
      <c r="G164" s="72">
        <v>100</v>
      </c>
    </row>
    <row r="165" spans="1:7" ht="12.75" x14ac:dyDescent="0.2">
      <c r="A165" s="81" t="s">
        <v>157</v>
      </c>
      <c r="B165" s="9"/>
      <c r="C165" s="10">
        <v>2880</v>
      </c>
      <c r="D165" s="10">
        <v>2880</v>
      </c>
      <c r="E165" s="10">
        <v>2880</v>
      </c>
      <c r="F165" s="9"/>
      <c r="G165" s="72">
        <v>100</v>
      </c>
    </row>
    <row r="166" spans="1:7" ht="12" x14ac:dyDescent="0.2">
      <c r="A166" s="80" t="s">
        <v>61</v>
      </c>
      <c r="B166" s="41">
        <v>5000</v>
      </c>
      <c r="C166" s="44"/>
      <c r="D166" s="44"/>
      <c r="E166" s="44"/>
      <c r="F166" s="44"/>
      <c r="G166" s="82"/>
    </row>
    <row r="167" spans="1:7" ht="12.75" x14ac:dyDescent="0.2">
      <c r="A167" s="81" t="s">
        <v>63</v>
      </c>
      <c r="B167" s="10">
        <v>5000</v>
      </c>
      <c r="C167" s="9"/>
      <c r="D167" s="9"/>
      <c r="E167" s="9"/>
      <c r="F167" s="9"/>
      <c r="G167" s="82"/>
    </row>
    <row r="168" spans="1:7" ht="25.5" x14ac:dyDescent="0.2">
      <c r="A168" s="81" t="s">
        <v>158</v>
      </c>
      <c r="B168" s="10">
        <v>5000</v>
      </c>
      <c r="C168" s="9"/>
      <c r="D168" s="9"/>
      <c r="E168" s="9"/>
      <c r="F168" s="9"/>
      <c r="G168" s="82"/>
    </row>
    <row r="169" spans="1:7" ht="12" x14ac:dyDescent="0.2">
      <c r="A169" s="80" t="s">
        <v>69</v>
      </c>
      <c r="B169" s="44"/>
      <c r="C169" s="41">
        <v>3120</v>
      </c>
      <c r="D169" s="41">
        <v>3120</v>
      </c>
      <c r="E169" s="41">
        <v>3120</v>
      </c>
      <c r="F169" s="44"/>
      <c r="G169" s="72">
        <v>100</v>
      </c>
    </row>
    <row r="170" spans="1:7" ht="12.75" x14ac:dyDescent="0.2">
      <c r="A170" s="81" t="s">
        <v>73</v>
      </c>
      <c r="B170" s="9"/>
      <c r="C170" s="10">
        <v>3120</v>
      </c>
      <c r="D170" s="10">
        <v>3120</v>
      </c>
      <c r="E170" s="10">
        <v>3120</v>
      </c>
      <c r="F170" s="9"/>
      <c r="G170" s="72">
        <v>100</v>
      </c>
    </row>
    <row r="171" spans="1:7" ht="12.75" x14ac:dyDescent="0.2">
      <c r="A171" s="81" t="s">
        <v>159</v>
      </c>
      <c r="B171" s="9"/>
      <c r="C171" s="10">
        <v>3120</v>
      </c>
      <c r="D171" s="10">
        <v>3120</v>
      </c>
      <c r="E171" s="10">
        <v>3120</v>
      </c>
      <c r="F171" s="9"/>
      <c r="G171" s="72">
        <v>100</v>
      </c>
    </row>
    <row r="172" spans="1:7" ht="25.5" x14ac:dyDescent="0.2">
      <c r="A172" s="79" t="s">
        <v>78</v>
      </c>
      <c r="B172" s="30"/>
      <c r="C172" s="35">
        <v>399.8</v>
      </c>
      <c r="D172" s="35">
        <v>399.8</v>
      </c>
      <c r="E172" s="35">
        <v>399.8</v>
      </c>
      <c r="F172" s="30"/>
      <c r="G172" s="72">
        <v>100</v>
      </c>
    </row>
    <row r="173" spans="1:7" ht="22.5" x14ac:dyDescent="0.2">
      <c r="A173" s="80" t="s">
        <v>79</v>
      </c>
      <c r="B173" s="44"/>
      <c r="C173" s="42">
        <v>399.8</v>
      </c>
      <c r="D173" s="42">
        <v>399.8</v>
      </c>
      <c r="E173" s="42">
        <v>399.8</v>
      </c>
      <c r="F173" s="44"/>
      <c r="G173" s="72">
        <v>100</v>
      </c>
    </row>
    <row r="174" spans="1:7" ht="12.75" x14ac:dyDescent="0.2">
      <c r="A174" s="81" t="s">
        <v>80</v>
      </c>
      <c r="B174" s="9"/>
      <c r="C174" s="43">
        <v>399.8</v>
      </c>
      <c r="D174" s="43">
        <v>399.8</v>
      </c>
      <c r="E174" s="43">
        <v>399.8</v>
      </c>
      <c r="F174" s="9"/>
      <c r="G174" s="72">
        <v>100</v>
      </c>
    </row>
    <row r="175" spans="1:7" ht="25.5" x14ac:dyDescent="0.2">
      <c r="A175" s="81" t="s">
        <v>160</v>
      </c>
      <c r="B175" s="9"/>
      <c r="C175" s="43">
        <v>399.8</v>
      </c>
      <c r="D175" s="43">
        <v>399.8</v>
      </c>
      <c r="E175" s="43">
        <v>399.8</v>
      </c>
      <c r="F175" s="9"/>
      <c r="G175" s="72">
        <v>100</v>
      </c>
    </row>
    <row r="176" spans="1:7" ht="12.75" x14ac:dyDescent="0.2">
      <c r="A176" s="79" t="s">
        <v>15</v>
      </c>
      <c r="B176" s="31">
        <v>2000</v>
      </c>
      <c r="C176" s="30"/>
      <c r="D176" s="30"/>
      <c r="E176" s="30"/>
      <c r="F176" s="30"/>
      <c r="G176" s="82"/>
    </row>
    <row r="177" spans="1:7" ht="25.5" x14ac:dyDescent="0.2">
      <c r="A177" s="79" t="s">
        <v>81</v>
      </c>
      <c r="B177" s="31">
        <v>2000</v>
      </c>
      <c r="C177" s="30"/>
      <c r="D177" s="30"/>
      <c r="E177" s="30"/>
      <c r="F177" s="30"/>
      <c r="G177" s="82"/>
    </row>
    <row r="178" spans="1:7" ht="12" x14ac:dyDescent="0.2">
      <c r="A178" s="80" t="s">
        <v>82</v>
      </c>
      <c r="B178" s="41">
        <v>2000</v>
      </c>
      <c r="C178" s="44"/>
      <c r="D178" s="44"/>
      <c r="E178" s="44"/>
      <c r="F178" s="44"/>
      <c r="G178" s="82"/>
    </row>
    <row r="179" spans="1:7" ht="12.75" x14ac:dyDescent="0.2">
      <c r="A179" s="81" t="s">
        <v>83</v>
      </c>
      <c r="B179" s="10">
        <v>2000</v>
      </c>
      <c r="C179" s="9"/>
      <c r="D179" s="9"/>
      <c r="E179" s="9"/>
      <c r="F179" s="9"/>
      <c r="G179" s="82"/>
    </row>
    <row r="180" spans="1:7" ht="12.75" x14ac:dyDescent="0.2">
      <c r="A180" s="81" t="s">
        <v>161</v>
      </c>
      <c r="B180" s="10">
        <v>2000</v>
      </c>
      <c r="C180" s="9"/>
      <c r="D180" s="9"/>
      <c r="E180" s="9"/>
      <c r="F180" s="9"/>
      <c r="G180" s="82"/>
    </row>
    <row r="181" spans="1:7" ht="13.5" thickBot="1" x14ac:dyDescent="0.25">
      <c r="A181" s="83"/>
      <c r="B181" s="84"/>
      <c r="C181" s="84"/>
      <c r="D181" s="84"/>
      <c r="E181" s="85"/>
      <c r="F181" s="84"/>
      <c r="G181" s="86"/>
    </row>
  </sheetData>
  <mergeCells count="3">
    <mergeCell ref="A5:G5"/>
    <mergeCell ref="A6:G6"/>
    <mergeCell ref="A8:G8"/>
  </mergeCells>
  <pageMargins left="0.51181102362204722" right="0.31496062992125984" top="0.74803149606299213" bottom="0.74803149606299213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1.1 SAŽETAK PLANA P I R</vt:lpstr>
      <vt:lpstr>1.2.P i R PO EKONOMS.KLAS.</vt:lpstr>
      <vt:lpstr>1.3.PRIH.PO EKON.KL.I IZVORIMA</vt:lpstr>
      <vt:lpstr>1.3.RASH.PO EKON.KL.I IZVORIMA</vt:lpstr>
      <vt:lpstr>2. 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2023-03-30T11:37:32Z</dcterms:modified>
</cp:coreProperties>
</file>